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F:\AC_高体連ア専門部事務局\A県高体連ア専門部\C大会\I四国高校インドア（ネットワークインドア）\20250119_四国高校インドア（17thネットワーク大会）\20241203配布（要項等）\"/>
    </mc:Choice>
  </mc:AlternateContent>
  <xr:revisionPtr revIDLastSave="0" documentId="13_ncr:1_{FA855D48-9A00-45AB-9469-7224D5A57464}" xr6:coauthVersionLast="47" xr6:coauthVersionMax="47" xr10:uidLastSave="{00000000-0000-0000-0000-000000000000}"/>
  <bookViews>
    <workbookView xWindow="-120" yWindow="-120" windowWidth="29040" windowHeight="15990" xr2:uid="{00000000-000D-0000-FFFF-FFFF00000000}"/>
  </bookViews>
  <sheets>
    <sheet name="申込書" sheetId="5" r:id="rId1"/>
    <sheet name="作業用" sheetId="6" r:id="rId2"/>
  </sheets>
  <definedNames>
    <definedName name="_xlnm.Print_Area" localSheetId="0">申込書!$A$1:$I$58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5" l="1"/>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 i="6"/>
  <c r="G51" i="5"/>
  <c r="G50" i="5"/>
  <c r="G49" i="5"/>
  <c r="G48" i="5"/>
  <c r="G43" i="5"/>
  <c r="G42" i="5"/>
  <c r="G41" i="5"/>
  <c r="G40" i="5"/>
  <c r="I29" i="6" s="1"/>
  <c r="G39" i="5"/>
  <c r="G38" i="5"/>
  <c r="G37" i="5"/>
  <c r="G36" i="5"/>
  <c r="I25" i="6" s="1"/>
  <c r="G35" i="5"/>
  <c r="G34" i="5"/>
  <c r="G33" i="5"/>
  <c r="G32" i="5"/>
  <c r="I21" i="6" s="1"/>
  <c r="G31" i="5"/>
  <c r="G30" i="5"/>
  <c r="G29" i="5"/>
  <c r="G28" i="5"/>
  <c r="I17" i="6" s="1"/>
  <c r="G27" i="5"/>
  <c r="G26" i="5"/>
  <c r="G25" i="5"/>
  <c r="G24" i="5"/>
  <c r="I13" i="6" s="1"/>
  <c r="G23" i="5"/>
  <c r="G22" i="5"/>
  <c r="G21" i="5"/>
  <c r="G20" i="5"/>
  <c r="G19" i="5"/>
  <c r="G18" i="5"/>
  <c r="G17" i="5"/>
  <c r="I6" i="6" s="1"/>
  <c r="G16" i="5"/>
  <c r="I5" i="6" s="1"/>
  <c r="G15" i="5"/>
  <c r="C52" i="5"/>
  <c r="C44" i="5"/>
  <c r="F4" i="6"/>
  <c r="K4" i="6" s="1"/>
  <c r="H4" i="6"/>
  <c r="I4" i="6"/>
  <c r="F5" i="6"/>
  <c r="J5" i="6" s="1"/>
  <c r="H5" i="6"/>
  <c r="F6" i="6"/>
  <c r="K6" i="6" s="1"/>
  <c r="H6" i="6"/>
  <c r="F7" i="6"/>
  <c r="J7" i="6" s="1"/>
  <c r="H7" i="6"/>
  <c r="I7" i="6"/>
  <c r="F8" i="6"/>
  <c r="K8" i="6" s="1"/>
  <c r="H8" i="6"/>
  <c r="I8" i="6"/>
  <c r="F9" i="6"/>
  <c r="K9" i="6" s="1"/>
  <c r="H9" i="6"/>
  <c r="I9" i="6"/>
  <c r="F10" i="6"/>
  <c r="K10" i="6" s="1"/>
  <c r="H10" i="6"/>
  <c r="I10" i="6"/>
  <c r="F11" i="6"/>
  <c r="K11" i="6" s="1"/>
  <c r="H11" i="6"/>
  <c r="I11" i="6"/>
  <c r="F12" i="6"/>
  <c r="J12" i="6" s="1"/>
  <c r="H12" i="6"/>
  <c r="I12" i="6"/>
  <c r="F13" i="6"/>
  <c r="K13" i="6" s="1"/>
  <c r="H13" i="6"/>
  <c r="F14" i="6"/>
  <c r="K14" i="6" s="1"/>
  <c r="H14" i="6"/>
  <c r="I14" i="6"/>
  <c r="F15" i="6"/>
  <c r="K15" i="6" s="1"/>
  <c r="H15" i="6"/>
  <c r="I15" i="6"/>
  <c r="F16" i="6"/>
  <c r="J16" i="6" s="1"/>
  <c r="H16" i="6"/>
  <c r="I16" i="6"/>
  <c r="F17" i="6"/>
  <c r="K17" i="6" s="1"/>
  <c r="H17" i="6"/>
  <c r="F18" i="6"/>
  <c r="K18" i="6" s="1"/>
  <c r="H18" i="6"/>
  <c r="I18" i="6"/>
  <c r="F19" i="6"/>
  <c r="K19" i="6" s="1"/>
  <c r="H19" i="6"/>
  <c r="I19" i="6"/>
  <c r="F20" i="6"/>
  <c r="J20" i="6" s="1"/>
  <c r="H20" i="6"/>
  <c r="I20" i="6"/>
  <c r="F21" i="6"/>
  <c r="K21" i="6" s="1"/>
  <c r="H21" i="6"/>
  <c r="F22" i="6"/>
  <c r="K22" i="6" s="1"/>
  <c r="H22" i="6"/>
  <c r="I22" i="6"/>
  <c r="F23" i="6"/>
  <c r="K23" i="6" s="1"/>
  <c r="H23" i="6"/>
  <c r="I23" i="6"/>
  <c r="F24" i="6"/>
  <c r="J24" i="6" s="1"/>
  <c r="H24" i="6"/>
  <c r="I24" i="6"/>
  <c r="F25" i="6"/>
  <c r="K25" i="6" s="1"/>
  <c r="H25" i="6"/>
  <c r="F26" i="6"/>
  <c r="K26" i="6" s="1"/>
  <c r="H26" i="6"/>
  <c r="I26" i="6"/>
  <c r="F27" i="6"/>
  <c r="K27" i="6" s="1"/>
  <c r="H27" i="6"/>
  <c r="I27" i="6"/>
  <c r="F28" i="6"/>
  <c r="J28" i="6" s="1"/>
  <c r="H28" i="6"/>
  <c r="I28" i="6"/>
  <c r="F29" i="6"/>
  <c r="K29" i="6" s="1"/>
  <c r="H29" i="6"/>
  <c r="F30" i="6"/>
  <c r="K30" i="6" s="1"/>
  <c r="H30" i="6"/>
  <c r="I30" i="6"/>
  <c r="F31" i="6"/>
  <c r="K31" i="6" s="1"/>
  <c r="H31" i="6"/>
  <c r="I31" i="6"/>
  <c r="F32" i="6"/>
  <c r="J32" i="6" s="1"/>
  <c r="H32" i="6"/>
  <c r="I32" i="6"/>
  <c r="H3" i="6"/>
  <c r="F3" i="6"/>
  <c r="L3" i="6" s="1"/>
  <c r="J31" i="6" l="1"/>
  <c r="J27" i="6"/>
  <c r="J23" i="6"/>
  <c r="J19" i="6"/>
  <c r="J15" i="6"/>
  <c r="J11" i="6"/>
  <c r="L32" i="6"/>
  <c r="L30" i="6"/>
  <c r="L28" i="6"/>
  <c r="L26" i="6"/>
  <c r="L24" i="6"/>
  <c r="L22" i="6"/>
  <c r="L20" i="6"/>
  <c r="L18" i="6"/>
  <c r="L16" i="6"/>
  <c r="L14" i="6"/>
  <c r="L12" i="6"/>
  <c r="L10" i="6"/>
  <c r="L7" i="6"/>
  <c r="J30" i="6"/>
  <c r="J26" i="6"/>
  <c r="J22" i="6"/>
  <c r="J18" i="6"/>
  <c r="J14" i="6"/>
  <c r="J10" i="6"/>
  <c r="K32" i="6"/>
  <c r="K28" i="6"/>
  <c r="K24" i="6"/>
  <c r="K20" i="6"/>
  <c r="K16" i="6"/>
  <c r="K12" i="6"/>
  <c r="K7" i="6"/>
  <c r="J29" i="6"/>
  <c r="J25" i="6"/>
  <c r="J21" i="6"/>
  <c r="J17" i="6"/>
  <c r="J13" i="6"/>
  <c r="J9" i="6"/>
  <c r="L31" i="6"/>
  <c r="L29" i="6"/>
  <c r="L27" i="6"/>
  <c r="L25" i="6"/>
  <c r="L23" i="6"/>
  <c r="L21" i="6"/>
  <c r="L19" i="6"/>
  <c r="L17" i="6"/>
  <c r="L15" i="6"/>
  <c r="L13" i="6"/>
  <c r="L11" i="6"/>
  <c r="L9" i="6"/>
  <c r="L5" i="6"/>
  <c r="K5" i="6"/>
  <c r="K3" i="6"/>
  <c r="J6" i="6"/>
  <c r="J3" i="6"/>
  <c r="L8" i="6"/>
  <c r="L6" i="6"/>
  <c r="L4" i="6"/>
  <c r="J8" i="6"/>
  <c r="J4" i="6"/>
  <c r="G47" i="5" l="1"/>
  <c r="I3" i="6"/>
  <c r="D13" i="5"/>
</calcChain>
</file>

<file path=xl/sharedStrings.xml><?xml version="1.0" encoding="utf-8"?>
<sst xmlns="http://schemas.openxmlformats.org/spreadsheetml/2006/main" count="65" uniqueCount="52">
  <si>
    <t>選手</t>
    <rPh sb="0" eb="2">
      <t>センシュ</t>
    </rPh>
    <phoneticPr fontId="2"/>
  </si>
  <si>
    <t>指導者</t>
    <rPh sb="0" eb="3">
      <t>シドウシャ</t>
    </rPh>
    <phoneticPr fontId="2"/>
  </si>
  <si>
    <t>記入例</t>
    <rPh sb="0" eb="2">
      <t>キニュウ</t>
    </rPh>
    <rPh sb="2" eb="3">
      <t>レイ</t>
    </rPh>
    <phoneticPr fontId="2"/>
  </si>
  <si>
    <t>香川　太郎</t>
    <rPh sb="0" eb="2">
      <t>カガワ</t>
    </rPh>
    <rPh sb="3" eb="5">
      <t>タロウ</t>
    </rPh>
    <phoneticPr fontId="2"/>
  </si>
  <si>
    <t>計</t>
    <rPh sb="0" eb="1">
      <t>ケイ</t>
    </rPh>
    <phoneticPr fontId="2"/>
  </si>
  <si>
    <t>名</t>
    <rPh sb="0" eb="1">
      <t>メイ</t>
    </rPh>
    <phoneticPr fontId="2"/>
  </si>
  <si>
    <t>〒</t>
    <phoneticPr fontId="2"/>
  </si>
  <si>
    <t>TEL</t>
    <phoneticPr fontId="2"/>
  </si>
  <si>
    <t>参加費</t>
    <rPh sb="0" eb="3">
      <t>サンカヒ</t>
    </rPh>
    <phoneticPr fontId="2"/>
  </si>
  <si>
    <t>備考</t>
    <rPh sb="0" eb="2">
      <t>ビコウ</t>
    </rPh>
    <phoneticPr fontId="2"/>
  </si>
  <si>
    <t>その他、ご要望がありましたらご記入ください。</t>
    <rPh sb="2" eb="3">
      <t>タ</t>
    </rPh>
    <rPh sb="5" eb="7">
      <t>ヨウボウ</t>
    </rPh>
    <rPh sb="15" eb="17">
      <t>キニュウ</t>
    </rPh>
    <phoneticPr fontId="2"/>
  </si>
  <si>
    <t>FAX</t>
    <phoneticPr fontId="2"/>
  </si>
  <si>
    <t>フリガナ</t>
    <phoneticPr fontId="2"/>
  </si>
  <si>
    <t>性別</t>
    <rPh sb="0" eb="2">
      <t>セイベツ</t>
    </rPh>
    <phoneticPr fontId="2"/>
  </si>
  <si>
    <t>男</t>
    <rPh sb="0" eb="1">
      <t>オトコ</t>
    </rPh>
    <phoneticPr fontId="2"/>
  </si>
  <si>
    <t>※</t>
    <phoneticPr fontId="2"/>
  </si>
  <si>
    <t>記入欄が足りない場合は複数枚に分けて記入し，男女を別の用紙に記入していただくと助かります。</t>
    <rPh sb="0" eb="2">
      <t>キニュウ</t>
    </rPh>
    <rPh sb="2" eb="3">
      <t>ラン</t>
    </rPh>
    <rPh sb="4" eb="5">
      <t>タ</t>
    </rPh>
    <rPh sb="8" eb="10">
      <t>バアイ</t>
    </rPh>
    <rPh sb="11" eb="13">
      <t>フクスウ</t>
    </rPh>
    <rPh sb="13" eb="14">
      <t>マイ</t>
    </rPh>
    <rPh sb="15" eb="16">
      <t>ワ</t>
    </rPh>
    <rPh sb="18" eb="20">
      <t>キニュウ</t>
    </rPh>
    <rPh sb="22" eb="24">
      <t>ダンジョ</t>
    </rPh>
    <rPh sb="25" eb="26">
      <t>ベツ</t>
    </rPh>
    <rPh sb="27" eb="29">
      <t>ヨウシ</t>
    </rPh>
    <rPh sb="30" eb="32">
      <t>キニュウ</t>
    </rPh>
    <rPh sb="39" eb="40">
      <t>タス</t>
    </rPh>
    <phoneticPr fontId="2"/>
  </si>
  <si>
    <t>e-mail</t>
    <phoneticPr fontId="2"/>
  </si>
  <si>
    <t>学校住所</t>
    <rPh sb="0" eb="2">
      <t>ガッコウ</t>
    </rPh>
    <rPh sb="2" eb="4">
      <t>ジュウショ</t>
    </rPh>
    <phoneticPr fontId="2"/>
  </si>
  <si>
    <t>円</t>
    <rPh sb="0" eb="1">
      <t>エン</t>
    </rPh>
    <phoneticPr fontId="2"/>
  </si>
  <si>
    <t>学校名</t>
    <rPh sb="0" eb="3">
      <t>ガッコウメイ</t>
    </rPh>
    <phoneticPr fontId="2"/>
  </si>
  <si>
    <t>引率代表</t>
    <rPh sb="0" eb="4">
      <t>インソツダイヒョウ</t>
    </rPh>
    <phoneticPr fontId="2"/>
  </si>
  <si>
    <t>携帯電話</t>
    <rPh sb="0" eb="4">
      <t>ケイタイデンワ</t>
    </rPh>
    <phoneticPr fontId="2"/>
  </si>
  <si>
    <t>(中○)</t>
    <phoneticPr fontId="2"/>
  </si>
  <si>
    <t>学年</t>
    <rPh sb="0" eb="2">
      <t>ガクネン</t>
    </rPh>
    <phoneticPr fontId="2"/>
  </si>
  <si>
    <t>全ア連</t>
    <rPh sb="0" eb="1">
      <t>ゼン</t>
    </rPh>
    <rPh sb="2" eb="3">
      <t>レン</t>
    </rPh>
    <phoneticPr fontId="2"/>
  </si>
  <si>
    <t xml:space="preserve">
登録番号</t>
    <phoneticPr fontId="2"/>
  </si>
  <si>
    <t>備     考</t>
    <rPh sb="0" eb="1">
      <t>ビ</t>
    </rPh>
    <rPh sb="6" eb="7">
      <t>コウ</t>
    </rPh>
    <phoneticPr fontId="2"/>
  </si>
  <si>
    <t>000</t>
    <phoneticPr fontId="2"/>
  </si>
  <si>
    <t>※※※※※</t>
    <phoneticPr fontId="2"/>
  </si>
  <si>
    <t>学校名省略
（全角6文字以下）</t>
    <rPh sb="0" eb="5">
      <t>ガッコウメイショウリャク</t>
    </rPh>
    <rPh sb="7" eb="9">
      <t>ゼンカク</t>
    </rPh>
    <rPh sb="10" eb="12">
      <t>モジ</t>
    </rPh>
    <rPh sb="12" eb="14">
      <t>イカ</t>
    </rPh>
    <phoneticPr fontId="2"/>
  </si>
  <si>
    <t>審判</t>
    <rPh sb="0" eb="2">
      <t>シンパン</t>
    </rPh>
    <phoneticPr fontId="2"/>
  </si>
  <si>
    <t>級</t>
    <rPh sb="0" eb="1">
      <t>キュウ</t>
    </rPh>
    <phoneticPr fontId="2"/>
  </si>
  <si>
    <t>氏  名</t>
    <rPh sb="0" eb="1">
      <t>シ</t>
    </rPh>
    <rPh sb="3" eb="4">
      <t>メイ</t>
    </rPh>
    <phoneticPr fontId="2"/>
  </si>
  <si>
    <t>←</t>
    <phoneticPr fontId="2"/>
  </si>
  <si>
    <t>　引率の先生で、審判員資格をお持ちの方は、</t>
    <rPh sb="1" eb="3">
      <t>インソツ</t>
    </rPh>
    <rPh sb="4" eb="6">
      <t>センセイ</t>
    </rPh>
    <rPh sb="8" eb="13">
      <t>シンパンインシカク</t>
    </rPh>
    <rPh sb="15" eb="16">
      <t>モ</t>
    </rPh>
    <rPh sb="18" eb="19">
      <t>カタ</t>
    </rPh>
    <phoneticPr fontId="2"/>
  </si>
  <si>
    <t>　全ア連登録番号と、審判資格の級を入力してください。</t>
    <rPh sb="1" eb="2">
      <t>ゼン</t>
    </rPh>
    <rPh sb="3" eb="8">
      <t>レントウロクバンゴウ</t>
    </rPh>
    <rPh sb="10" eb="14">
      <t>シンパンシカク</t>
    </rPh>
    <rPh sb="15" eb="16">
      <t>キュウ</t>
    </rPh>
    <rPh sb="17" eb="19">
      <t>ニュウリョク</t>
    </rPh>
    <phoneticPr fontId="2"/>
  </si>
  <si>
    <t>氏名</t>
    <rPh sb="0" eb="2">
      <t>シメイ</t>
    </rPh>
    <phoneticPr fontId="2"/>
  </si>
  <si>
    <t>ﾌﾘｶﾞﾅ</t>
    <phoneticPr fontId="2"/>
  </si>
  <si>
    <t>的番</t>
    <rPh sb="0" eb="1">
      <t>マト</t>
    </rPh>
    <rPh sb="1" eb="2">
      <t>バン</t>
    </rPh>
    <phoneticPr fontId="2"/>
  </si>
  <si>
    <t>地域</t>
    <rPh sb="0" eb="2">
      <t>チイキ</t>
    </rPh>
    <phoneticPr fontId="2"/>
  </si>
  <si>
    <t>都道府県</t>
    <rPh sb="0" eb="4">
      <t>トドウフケン</t>
    </rPh>
    <phoneticPr fontId="2"/>
  </si>
  <si>
    <t>学校名</t>
    <rPh sb="0" eb="2">
      <t>ガッコウ</t>
    </rPh>
    <rPh sb="2" eb="3">
      <t>メイ</t>
    </rPh>
    <phoneticPr fontId="2"/>
  </si>
  <si>
    <t>登録</t>
    <rPh sb="0" eb="2">
      <t>トウロク</t>
    </rPh>
    <phoneticPr fontId="2"/>
  </si>
  <si>
    <t>\1,000　×　　　名</t>
    <rPh sb="11" eb="12">
      <t>メイ</t>
    </rPh>
    <phoneticPr fontId="2"/>
  </si>
  <si>
    <r>
      <t>（姓と名の間のみ</t>
    </r>
    <r>
      <rPr>
        <sz val="9"/>
        <color indexed="10"/>
        <rFont val="ＭＳ Ｐゴシック"/>
        <family val="3"/>
        <charset val="128"/>
      </rPr>
      <t>全角スペース</t>
    </r>
    <r>
      <rPr>
        <sz val="9"/>
        <rFont val="ＭＳ Ｐゴシック"/>
        <family val="3"/>
        <charset val="128"/>
      </rPr>
      <t>)</t>
    </r>
    <phoneticPr fontId="2"/>
  </si>
  <si>
    <t>　姓＋（全角スペース）＋名</t>
    <rPh sb="1" eb="2">
      <t>セイ</t>
    </rPh>
    <rPh sb="4" eb="6">
      <t>ゼンカク</t>
    </rPh>
    <rPh sb="12" eb="13">
      <t>ナ</t>
    </rPh>
    <phoneticPr fontId="2"/>
  </si>
  <si>
    <t>　で統一してください。</t>
    <rPh sb="2" eb="4">
      <t>トウイツ</t>
    </rPh>
    <phoneticPr fontId="2"/>
  </si>
  <si>
    <t>審判員が不足しているため，審判員資格をお持ちの先生は当日の審判業務の一部をご協力ください。</t>
    <phoneticPr fontId="2"/>
  </si>
  <si>
    <t xml:space="preserve">
（全ア連登録なし、など)</t>
    <rPh sb="2" eb="3">
      <t>ゼン</t>
    </rPh>
    <rPh sb="4" eb="7">
      <t>レントウロク</t>
    </rPh>
    <phoneticPr fontId="2"/>
  </si>
  <si>
    <t>\1,600　×　　　名</t>
    <rPh sb="11" eb="12">
      <t>メイ</t>
    </rPh>
    <phoneticPr fontId="2"/>
  </si>
  <si>
    <r>
      <rPr>
        <b/>
        <sz val="12"/>
        <rFont val="ＭＳ Ｐゴシック"/>
        <family val="3"/>
        <charset val="128"/>
      </rPr>
      <t>令和６年度 四国地区高校オープンインドア・アーチェリー大会</t>
    </r>
    <r>
      <rPr>
        <sz val="12"/>
        <rFont val="HGS創英角ﾎﾟｯﾌﾟ体"/>
        <family val="3"/>
        <charset val="128"/>
      </rPr>
      <t>　</t>
    </r>
    <r>
      <rPr>
        <sz val="12"/>
        <rFont val="ＭＳ Ｐゴシック"/>
        <family val="3"/>
        <charset val="128"/>
      </rPr>
      <t>　　</t>
    </r>
    <r>
      <rPr>
        <b/>
        <sz val="12"/>
        <rFont val="ＭＳ Ｐゴシック"/>
        <family val="3"/>
        <charset val="128"/>
      </rPr>
      <t>参加申込書</t>
    </r>
    <rPh sb="0" eb="2">
      <t>レイワ</t>
    </rPh>
    <rPh sb="3" eb="5">
      <t>ネンド</t>
    </rPh>
    <rPh sb="4" eb="5">
      <t>ド</t>
    </rPh>
    <rPh sb="6" eb="8">
      <t>シコク</t>
    </rPh>
    <rPh sb="8" eb="10">
      <t>チク</t>
    </rPh>
    <rPh sb="10" eb="12">
      <t>コウコウ</t>
    </rPh>
    <rPh sb="27" eb="29">
      <t>タイカイ</t>
    </rPh>
    <rPh sb="32" eb="34">
      <t>サンカ</t>
    </rPh>
    <rPh sb="34" eb="37">
      <t>モウシコミショ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</si>
</sst>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0;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0"/>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2"/>
      <name val="ＭＳ Ｐゴシック"/>
      <family val="3"/>
      <charset val="128"/>
    </font>
    <font>
      <sz val="12"/>
      <name val="HGS創英角ﾎﾟｯﾌﾟ体"/>
      <family val="3"/>
      <charset val="128"/>
    </font>
    <font>
      <b/>
      <sz val="12"/>
      <name val="ＭＳ ゴシック"/>
      <family val="3"/>
      <charset val="128"/>
    </font>
    <font>
      <sz val="9"/>
      <color indexed="10"/>
      <name val="ＭＳ Ｐゴシック"/>
      <family val="3"/>
      <charset val="128"/>
    </font>
    <font>
      <sz val="11"/>
      <name val="ＭＳ Ｐゴシック"/>
      <family val="3"/>
      <charset val="128"/>
      <scheme val="minor"/>
    </font>
    <font>
      <b/>
      <sz val="18"/>
      <color rgb="FFFF0000"/>
      <name val="ＭＳ Ｐゴシック"/>
      <family val="3"/>
      <charset val="128"/>
    </font>
    <font>
      <b/>
      <sz val="11"/>
      <color rgb="FFFF0000"/>
      <name val="ＭＳ Ｐゴシック"/>
      <family val="3"/>
      <charset val="128"/>
    </font>
    <font>
      <sz val="12"/>
      <name val="ＭＳ Ｐゴシック"/>
      <family val="3"/>
      <charset val="128"/>
      <scheme val="minor"/>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69">
    <border>
      <left/>
      <right/>
      <top/>
      <bottom/>
      <diagonal/>
    </border>
    <border>
      <left style="hair">
        <color indexed="64"/>
      </left>
      <right/>
      <top style="thin">
        <color indexed="64"/>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hair">
        <color indexed="64"/>
      </bottom>
      <diagonal/>
    </border>
    <border>
      <left style="medium">
        <color indexed="64"/>
      </left>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medium">
        <color indexed="64"/>
      </left>
      <right/>
      <top/>
      <bottom style="thin">
        <color indexed="64"/>
      </bottom>
      <diagonal/>
    </border>
  </borders>
  <cellStyleXfs count="1">
    <xf numFmtId="0" fontId="0" fillId="0" borderId="0"/>
  </cellStyleXfs>
  <cellXfs count="141">
    <xf numFmtId="0" fontId="0" fillId="0" borderId="0" xfId="0"/>
    <xf numFmtId="0" fontId="0" fillId="0" borderId="0" xfId="0" applyAlignment="1">
      <alignment horizontal="center"/>
    </xf>
    <xf numFmtId="0" fontId="3" fillId="0" borderId="0" xfId="0" applyFont="1"/>
    <xf numFmtId="0" fontId="4" fillId="0" borderId="0" xfId="0" applyFont="1" applyAlignment="1">
      <alignment horizontal="center"/>
    </xf>
    <xf numFmtId="0" fontId="3" fillId="0" borderId="0" xfId="0" applyFont="1" applyAlignment="1">
      <alignment horizontal="center"/>
    </xf>
    <xf numFmtId="0" fontId="5" fillId="0" borderId="0" xfId="0" applyFont="1"/>
    <xf numFmtId="0" fontId="7" fillId="0" borderId="0" xfId="0" applyFont="1" applyAlignment="1">
      <alignment vertical="top"/>
    </xf>
    <xf numFmtId="0" fontId="0" fillId="0" borderId="0" xfId="0" applyAlignment="1">
      <alignment vertical="center"/>
    </xf>
    <xf numFmtId="0" fontId="10" fillId="0" borderId="3" xfId="0" applyFont="1" applyBorder="1" applyAlignment="1">
      <alignment horizontal="center"/>
    </xf>
    <xf numFmtId="0" fontId="10" fillId="2" borderId="4" xfId="0" applyFont="1" applyFill="1" applyBorder="1" applyAlignment="1">
      <alignment horizontal="center"/>
    </xf>
    <xf numFmtId="0" fontId="11" fillId="0" borderId="5" xfId="0" applyFont="1" applyBorder="1" applyAlignment="1">
      <alignment horizontal="center"/>
    </xf>
    <xf numFmtId="0" fontId="11" fillId="0" borderId="6" xfId="0" applyFont="1" applyBorder="1" applyAlignment="1">
      <alignment horizontal="center"/>
    </xf>
    <xf numFmtId="0" fontId="4" fillId="0" borderId="0" xfId="0" applyFont="1" applyAlignment="1">
      <alignment horizontal="right" vertical="top"/>
    </xf>
    <xf numFmtId="0" fontId="8" fillId="0" borderId="0" xfId="0" applyFont="1" applyAlignment="1">
      <alignment vertical="top" wrapText="1"/>
    </xf>
    <xf numFmtId="5" fontId="6" fillId="0" borderId="5" xfId="0" applyNumberFormat="1" applyFont="1" applyBorder="1" applyAlignment="1">
      <alignment horizontal="left"/>
    </xf>
    <xf numFmtId="0" fontId="9" fillId="2" borderId="4" xfId="0" applyFont="1" applyFill="1" applyBorder="1"/>
    <xf numFmtId="0" fontId="5" fillId="0" borderId="10" xfId="0" applyFont="1" applyBorder="1" applyAlignment="1">
      <alignment horizontal="center" wrapText="1"/>
    </xf>
    <xf numFmtId="0" fontId="11" fillId="2" borderId="9" xfId="0" quotePrefix="1" applyFont="1" applyFill="1" applyBorder="1" applyAlignment="1">
      <alignment horizontal="right"/>
    </xf>
    <xf numFmtId="0" fontId="10" fillId="4" borderId="12" xfId="0" applyFont="1" applyFill="1" applyBorder="1" applyAlignment="1">
      <alignment horizontal="right"/>
    </xf>
    <xf numFmtId="0" fontId="11" fillId="2" borderId="4" xfId="0" applyFont="1" applyFill="1" applyBorder="1" applyAlignment="1">
      <alignment shrinkToFit="1"/>
    </xf>
    <xf numFmtId="0" fontId="11" fillId="2" borderId="6" xfId="0" applyFont="1" applyFill="1" applyBorder="1" applyAlignment="1">
      <alignment horizontal="left"/>
    </xf>
    <xf numFmtId="0" fontId="17" fillId="0" borderId="0" xfId="0" applyFont="1" applyAlignment="1">
      <alignment vertical="center"/>
    </xf>
    <xf numFmtId="0" fontId="18" fillId="0" borderId="0" xfId="0" applyFont="1" applyAlignment="1">
      <alignment vertical="center"/>
    </xf>
    <xf numFmtId="49" fontId="5" fillId="0" borderId="30" xfId="0" applyNumberFormat="1" applyFont="1" applyBorder="1" applyAlignment="1">
      <alignment horizontal="center"/>
    </xf>
    <xf numFmtId="49" fontId="5" fillId="0" borderId="21" xfId="0" applyNumberFormat="1" applyFont="1" applyBorder="1" applyAlignment="1">
      <alignment horizontal="center"/>
    </xf>
    <xf numFmtId="0" fontId="3" fillId="0" borderId="24" xfId="0" applyFont="1" applyBorder="1" applyAlignment="1">
      <alignment horizontal="center"/>
    </xf>
    <xf numFmtId="0" fontId="9" fillId="0" borderId="3" xfId="0" applyFont="1" applyBorder="1"/>
    <xf numFmtId="0" fontId="0" fillId="0" borderId="3" xfId="0" applyBorder="1"/>
    <xf numFmtId="0" fontId="0" fillId="0" borderId="3" xfId="0" applyBorder="1" applyAlignment="1">
      <alignment horizontal="center"/>
    </xf>
    <xf numFmtId="49" fontId="0" fillId="0" borderId="3" xfId="0" applyNumberFormat="1" applyBorder="1"/>
    <xf numFmtId="49" fontId="3" fillId="0" borderId="0" xfId="0" applyNumberFormat="1" applyFont="1" applyAlignment="1">
      <alignment horizontal="center"/>
    </xf>
    <xf numFmtId="0" fontId="0" fillId="0" borderId="55" xfId="0" applyBorder="1" applyAlignment="1">
      <alignment horizontal="center" wrapText="1"/>
    </xf>
    <xf numFmtId="0" fontId="4" fillId="0" borderId="55" xfId="0" applyFont="1" applyBorder="1" applyAlignment="1">
      <alignment horizontal="center"/>
    </xf>
    <xf numFmtId="0" fontId="3" fillId="0" borderId="57" xfId="0" applyFont="1" applyBorder="1" applyAlignment="1">
      <alignment horizontal="center" wrapText="1"/>
    </xf>
    <xf numFmtId="0" fontId="4" fillId="0" borderId="59" xfId="0" applyFont="1" applyBorder="1" applyAlignment="1">
      <alignment horizontal="center" wrapText="1"/>
    </xf>
    <xf numFmtId="0" fontId="11" fillId="2" borderId="61" xfId="0" applyFont="1" applyFill="1" applyBorder="1"/>
    <xf numFmtId="0" fontId="4" fillId="0" borderId="49" xfId="0" applyFont="1" applyBorder="1" applyAlignment="1">
      <alignment horizontal="center"/>
    </xf>
    <xf numFmtId="0" fontId="0" fillId="0" borderId="65" xfId="0" applyBorder="1"/>
    <xf numFmtId="0" fontId="3" fillId="0" borderId="65" xfId="0" applyFont="1" applyBorder="1" applyAlignment="1">
      <alignment horizontal="left"/>
    </xf>
    <xf numFmtId="0" fontId="3" fillId="0" borderId="65" xfId="0" applyFont="1" applyBorder="1"/>
    <xf numFmtId="176" fontId="9" fillId="0" borderId="3" xfId="0" applyNumberFormat="1" applyFont="1" applyBorder="1"/>
    <xf numFmtId="176" fontId="10" fillId="0" borderId="3" xfId="0" applyNumberFormat="1" applyFont="1" applyBorder="1" applyAlignment="1">
      <alignment horizontal="center"/>
    </xf>
    <xf numFmtId="0" fontId="4" fillId="0" borderId="55" xfId="0" applyFont="1" applyBorder="1" applyAlignment="1">
      <alignment horizontal="center" wrapText="1"/>
    </xf>
    <xf numFmtId="0" fontId="4" fillId="0" borderId="10" xfId="0" applyFont="1" applyBorder="1" applyAlignment="1">
      <alignment horizontal="center" wrapText="1"/>
    </xf>
    <xf numFmtId="0" fontId="19" fillId="0" borderId="43" xfId="0" applyFont="1" applyBorder="1" applyAlignment="1" applyProtection="1">
      <alignment horizontal="center" vertical="center" shrinkToFit="1"/>
      <protection locked="0"/>
    </xf>
    <xf numFmtId="0" fontId="19" fillId="0" borderId="67" xfId="0" applyFont="1" applyBorder="1" applyAlignment="1" applyProtection="1">
      <alignment horizontal="center" vertical="center" shrinkToFit="1"/>
      <protection locked="0"/>
    </xf>
    <xf numFmtId="0" fontId="9" fillId="0" borderId="3" xfId="0" applyFont="1" applyBorder="1" applyAlignment="1" applyProtection="1">
      <alignment horizontal="left" shrinkToFit="1"/>
      <protection locked="0"/>
    </xf>
    <xf numFmtId="0" fontId="11" fillId="0" borderId="3" xfId="0" applyFont="1" applyBorder="1" applyAlignment="1" applyProtection="1">
      <alignment horizontal="left" shrinkToFit="1"/>
      <protection locked="0"/>
    </xf>
    <xf numFmtId="0" fontId="10" fillId="0" borderId="3" xfId="0" applyFont="1" applyBorder="1" applyAlignment="1" applyProtection="1">
      <alignment horizontal="center"/>
      <protection locked="0"/>
    </xf>
    <xf numFmtId="0" fontId="9" fillId="0" borderId="12" xfId="0" applyFont="1" applyBorder="1" applyAlignment="1" applyProtection="1">
      <alignment horizontal="left" shrinkToFit="1"/>
      <protection locked="0"/>
    </xf>
    <xf numFmtId="0" fontId="11" fillId="0" borderId="12" xfId="0" applyFont="1" applyBorder="1" applyAlignment="1" applyProtection="1">
      <alignment horizontal="left" shrinkToFit="1"/>
      <protection locked="0"/>
    </xf>
    <xf numFmtId="0" fontId="10" fillId="0" borderId="5" xfId="0" applyFont="1" applyBorder="1" applyAlignment="1" applyProtection="1">
      <alignment horizontal="left"/>
      <protection locked="0"/>
    </xf>
    <xf numFmtId="0" fontId="10" fillId="0" borderId="63" xfId="0" applyFont="1" applyBorder="1" applyProtection="1">
      <protection locked="0"/>
    </xf>
    <xf numFmtId="0" fontId="9" fillId="0" borderId="4" xfId="0" applyFont="1" applyBorder="1" applyAlignment="1" applyProtection="1">
      <alignment horizontal="left" shrinkToFit="1"/>
      <protection locked="0"/>
    </xf>
    <xf numFmtId="0" fontId="10" fillId="0" borderId="4" xfId="0" applyFont="1" applyBorder="1" applyAlignment="1" applyProtection="1">
      <alignment horizontal="center"/>
      <protection locked="0"/>
    </xf>
    <xf numFmtId="6" fontId="3" fillId="0" borderId="12" xfId="0" applyNumberFormat="1" applyFont="1" applyBorder="1" applyAlignment="1" applyProtection="1">
      <alignment horizontal="right"/>
      <protection locked="0"/>
    </xf>
    <xf numFmtId="0" fontId="6" fillId="0" borderId="7" xfId="0" applyFont="1" applyBorder="1" applyAlignment="1" applyProtection="1">
      <alignment horizontal="center"/>
      <protection locked="0"/>
    </xf>
    <xf numFmtId="0" fontId="3" fillId="0" borderId="68"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32" xfId="0" applyFont="1" applyBorder="1" applyAlignment="1" applyProtection="1">
      <alignment horizontal="center" vertical="center" shrinkToFit="1"/>
      <protection locked="0"/>
    </xf>
    <xf numFmtId="0" fontId="3" fillId="0" borderId="48" xfId="0" applyFont="1" applyBorder="1" applyAlignment="1" applyProtection="1">
      <alignment horizontal="center" vertical="center" shrinkToFit="1"/>
      <protection locked="0"/>
    </xf>
    <xf numFmtId="0" fontId="4" fillId="0" borderId="31" xfId="0" applyFont="1" applyBorder="1" applyProtection="1">
      <protection locked="0"/>
    </xf>
    <xf numFmtId="0" fontId="4" fillId="0" borderId="23" xfId="0" applyFont="1" applyBorder="1" applyProtection="1">
      <protection locked="0"/>
    </xf>
    <xf numFmtId="0" fontId="4" fillId="0" borderId="35" xfId="0" applyFont="1" applyBorder="1" applyProtection="1">
      <protection locked="0"/>
    </xf>
    <xf numFmtId="0" fontId="3" fillId="0" borderId="57" xfId="0" applyFont="1" applyBorder="1" applyAlignment="1">
      <alignment horizontal="center" wrapText="1"/>
    </xf>
    <xf numFmtId="0" fontId="3" fillId="0" borderId="59" xfId="0" applyFont="1" applyBorder="1" applyAlignment="1">
      <alignment horizontal="center" wrapText="1"/>
    </xf>
    <xf numFmtId="0" fontId="16" fillId="0" borderId="45"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3" fillId="0" borderId="2" xfId="0" applyFont="1" applyBorder="1" applyAlignment="1" applyProtection="1">
      <alignment horizontal="center" vertical="center" shrinkToFit="1"/>
      <protection locked="0"/>
    </xf>
    <xf numFmtId="0" fontId="16" fillId="0" borderId="14" xfId="0" applyFont="1" applyBorder="1" applyAlignment="1" applyProtection="1">
      <alignment horizontal="center" vertical="center" shrinkToFit="1"/>
      <protection locked="0"/>
    </xf>
    <xf numFmtId="0" fontId="16" fillId="0" borderId="15" xfId="0" applyFont="1" applyBorder="1" applyAlignment="1" applyProtection="1">
      <alignment horizontal="center" vertical="center" shrinkToFit="1"/>
      <protection locked="0"/>
    </xf>
    <xf numFmtId="0" fontId="19" fillId="0" borderId="2" xfId="0" applyFont="1" applyBorder="1" applyAlignment="1" applyProtection="1">
      <alignment horizontal="center" vertical="center" shrinkToFit="1"/>
      <protection locked="0"/>
    </xf>
    <xf numFmtId="0" fontId="19" fillId="0" borderId="41" xfId="0" applyFont="1" applyBorder="1" applyAlignment="1" applyProtection="1">
      <alignment horizontal="center" vertical="center" shrinkToFit="1"/>
      <protection locked="0"/>
    </xf>
    <xf numFmtId="0" fontId="19" fillId="0" borderId="42" xfId="0" applyFont="1" applyBorder="1" applyAlignment="1" applyProtection="1">
      <alignment horizontal="center" vertical="center" shrinkToFit="1"/>
      <protection locked="0"/>
    </xf>
    <xf numFmtId="0" fontId="4" fillId="0" borderId="13" xfId="0" applyFont="1" applyBorder="1" applyAlignment="1">
      <alignment horizontal="center" wrapText="1"/>
    </xf>
    <xf numFmtId="0" fontId="4" fillId="0" borderId="8" xfId="0" applyFont="1" applyBorder="1" applyAlignment="1">
      <alignment horizontal="center" wrapText="1"/>
    </xf>
    <xf numFmtId="0" fontId="9" fillId="0" borderId="37" xfId="0" applyFont="1" applyBorder="1" applyAlignment="1" applyProtection="1">
      <alignment vertical="center"/>
      <protection locked="0"/>
    </xf>
    <xf numFmtId="0" fontId="9" fillId="0" borderId="38" xfId="0" applyFont="1" applyBorder="1" applyAlignment="1" applyProtection="1">
      <alignment vertical="center"/>
      <protection locked="0"/>
    </xf>
    <xf numFmtId="0" fontId="11" fillId="0" borderId="47" xfId="0" applyFont="1" applyBorder="1" applyAlignment="1" applyProtection="1">
      <alignment horizontal="center" vertical="center" wrapText="1" shrinkToFit="1"/>
      <protection locked="0"/>
    </xf>
    <xf numFmtId="0" fontId="11" fillId="0" borderId="41" xfId="0" applyFont="1" applyBorder="1" applyAlignment="1" applyProtection="1">
      <alignment horizontal="center" vertical="center" wrapText="1" shrinkToFit="1"/>
      <protection locked="0"/>
    </xf>
    <xf numFmtId="0" fontId="11" fillId="0" borderId="48" xfId="0" applyFont="1" applyBorder="1" applyAlignment="1" applyProtection="1">
      <alignment horizontal="center" vertical="center" wrapText="1" shrinkToFit="1"/>
      <protection locked="0"/>
    </xf>
    <xf numFmtId="0" fontId="1" fillId="0" borderId="54" xfId="0" applyFont="1" applyBorder="1" applyAlignment="1">
      <alignment horizontal="center"/>
    </xf>
    <xf numFmtId="0" fontId="1" fillId="0" borderId="55" xfId="0" applyFont="1" applyBorder="1" applyAlignment="1">
      <alignment horizontal="center"/>
    </xf>
    <xf numFmtId="0" fontId="1" fillId="0" borderId="58" xfId="0" applyFont="1" applyBorder="1" applyAlignment="1">
      <alignment horizontal="center"/>
    </xf>
    <xf numFmtId="0" fontId="1" fillId="0" borderId="10" xfId="0" applyFont="1" applyBorder="1" applyAlignment="1">
      <alignment horizontal="center"/>
    </xf>
    <xf numFmtId="0" fontId="5" fillId="0" borderId="55" xfId="0" applyFont="1" applyBorder="1" applyAlignment="1">
      <alignment horizontal="center" vertical="center"/>
    </xf>
    <xf numFmtId="0" fontId="5" fillId="0" borderId="10" xfId="0" applyFont="1" applyBorder="1" applyAlignment="1">
      <alignment horizontal="center" vertical="center"/>
    </xf>
    <xf numFmtId="0" fontId="3" fillId="0" borderId="56" xfId="0" applyFont="1" applyBorder="1" applyAlignment="1">
      <alignment horizontal="center" wrapText="1"/>
    </xf>
    <xf numFmtId="0" fontId="3" fillId="0" borderId="51" xfId="0" applyFont="1" applyBorder="1" applyAlignment="1">
      <alignment horizontal="center" wrapText="1"/>
    </xf>
    <xf numFmtId="0" fontId="8" fillId="5" borderId="30" xfId="0" applyFont="1" applyFill="1" applyBorder="1" applyAlignment="1">
      <alignment vertical="center" wrapText="1" shrinkToFit="1"/>
    </xf>
    <xf numFmtId="0" fontId="8" fillId="5" borderId="21" xfId="0" applyFont="1" applyFill="1" applyBorder="1" applyAlignment="1">
      <alignment vertical="center" wrapText="1" shrinkToFit="1"/>
    </xf>
    <xf numFmtId="0" fontId="8" fillId="5" borderId="52" xfId="0" applyFont="1" applyFill="1" applyBorder="1" applyAlignment="1">
      <alignment vertical="center" wrapText="1" shrinkToFit="1"/>
    </xf>
    <xf numFmtId="0" fontId="3" fillId="3" borderId="66" xfId="0" applyFont="1" applyFill="1" applyBorder="1" applyAlignment="1">
      <alignment horizontal="center"/>
    </xf>
    <xf numFmtId="0" fontId="3" fillId="3" borderId="37" xfId="0" applyFont="1" applyFill="1" applyBorder="1" applyAlignment="1">
      <alignment horizontal="center"/>
    </xf>
    <xf numFmtId="0" fontId="3" fillId="3" borderId="38" xfId="0" applyFont="1" applyFill="1" applyBorder="1" applyAlignment="1">
      <alignment horizontal="center"/>
    </xf>
    <xf numFmtId="0" fontId="3" fillId="0" borderId="62" xfId="0" applyFont="1" applyBorder="1" applyAlignment="1">
      <alignment horizontal="center" vertical="center" textRotation="255"/>
    </xf>
    <xf numFmtId="0" fontId="3" fillId="0" borderId="64" xfId="0" applyFont="1" applyBorder="1" applyAlignment="1">
      <alignment horizontal="center" vertical="center" textRotation="255"/>
    </xf>
    <xf numFmtId="0" fontId="8" fillId="2" borderId="60" xfId="0" applyFont="1" applyFill="1" applyBorder="1" applyAlignment="1">
      <alignment horizontal="center"/>
    </xf>
    <xf numFmtId="0" fontId="8" fillId="2" borderId="4" xfId="0" applyFont="1" applyFill="1" applyBorder="1" applyAlignment="1">
      <alignment horizontal="center"/>
    </xf>
    <xf numFmtId="0" fontId="4" fillId="0" borderId="19" xfId="0" applyFont="1" applyBorder="1" applyAlignment="1">
      <alignment horizontal="center" vertical="center" textRotation="255"/>
    </xf>
    <xf numFmtId="0" fontId="8" fillId="0" borderId="0" xfId="0" applyFont="1" applyAlignment="1">
      <alignment vertical="top"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3" xfId="0" applyFont="1" applyBorder="1" applyAlignment="1">
      <alignment horizontal="center" wrapText="1"/>
    </xf>
    <xf numFmtId="0" fontId="3" fillId="0" borderId="8" xfId="0" applyFont="1" applyBorder="1" applyAlignment="1">
      <alignment horizontal="center" wrapText="1"/>
    </xf>
    <xf numFmtId="0" fontId="14" fillId="0" borderId="0" xfId="0" applyFont="1" applyAlignment="1">
      <alignment horizontal="center"/>
    </xf>
    <xf numFmtId="0" fontId="8" fillId="0" borderId="1"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wrapText="1"/>
    </xf>
    <xf numFmtId="0" fontId="8" fillId="0" borderId="13" xfId="0" applyFont="1" applyBorder="1" applyAlignment="1" applyProtection="1">
      <alignment vertical="top" wrapText="1"/>
      <protection locked="0"/>
    </xf>
    <xf numFmtId="0" fontId="8" fillId="0" borderId="2" xfId="0" applyFont="1" applyBorder="1" applyAlignment="1" applyProtection="1">
      <alignment vertical="top" wrapText="1"/>
      <protection locked="0"/>
    </xf>
    <xf numFmtId="0" fontId="8" fillId="0" borderId="18" xfId="0" applyFont="1" applyBorder="1" applyAlignment="1" applyProtection="1">
      <alignment vertical="top" wrapText="1"/>
      <protection locked="0"/>
    </xf>
    <xf numFmtId="0" fontId="3" fillId="0" borderId="34"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36"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40" xfId="0" applyFont="1" applyBorder="1" applyAlignment="1" applyProtection="1">
      <alignment horizontal="center" vertical="center" shrinkToFit="1"/>
      <protection locked="0"/>
    </xf>
    <xf numFmtId="0" fontId="3" fillId="0" borderId="50" xfId="0" applyFont="1" applyBorder="1" applyAlignment="1" applyProtection="1">
      <alignment horizontal="center" vertical="center" shrinkToFit="1"/>
      <protection locked="0"/>
    </xf>
    <xf numFmtId="0" fontId="16" fillId="0" borderId="44" xfId="0" applyFont="1" applyBorder="1" applyAlignment="1" applyProtection="1">
      <alignment horizontal="center" vertical="center" shrinkToFit="1"/>
      <protection locked="0"/>
    </xf>
    <xf numFmtId="0" fontId="16" fillId="0" borderId="41" xfId="0" applyFont="1" applyBorder="1" applyAlignment="1" applyProtection="1">
      <alignment horizontal="center" vertical="center"/>
      <protection locked="0"/>
    </xf>
    <xf numFmtId="0" fontId="16" fillId="0" borderId="42" xfId="0" applyFont="1" applyBorder="1" applyAlignment="1" applyProtection="1">
      <alignment horizontal="center" vertical="center"/>
      <protection locked="0"/>
    </xf>
    <xf numFmtId="0" fontId="3" fillId="0" borderId="39" xfId="0" applyFont="1" applyBorder="1" applyAlignment="1" applyProtection="1">
      <alignment horizontal="center" vertical="center" shrinkToFit="1"/>
      <protection locked="0"/>
    </xf>
    <xf numFmtId="0" fontId="3" fillId="0" borderId="51" xfId="0" applyFont="1" applyBorder="1" applyAlignment="1" applyProtection="1">
      <alignment horizontal="center" vertical="center" shrinkToFit="1"/>
      <protection locked="0"/>
    </xf>
    <xf numFmtId="0" fontId="16" fillId="0" borderId="43" xfId="0" applyFont="1" applyBorder="1" applyAlignment="1" applyProtection="1">
      <alignment horizontal="center" vertical="center"/>
      <protection locked="0"/>
    </xf>
    <xf numFmtId="0" fontId="5" fillId="0" borderId="4" xfId="0" applyFont="1" applyBorder="1" applyAlignment="1">
      <alignment horizontal="center"/>
    </xf>
    <xf numFmtId="0" fontId="5" fillId="0" borderId="22" xfId="0" applyFont="1" applyBorder="1" applyAlignment="1">
      <alignment horizontal="center"/>
    </xf>
    <xf numFmtId="0" fontId="5" fillId="0" borderId="30" xfId="0" applyFont="1" applyBorder="1" applyAlignment="1">
      <alignment horizontal="center"/>
    </xf>
    <xf numFmtId="0" fontId="5" fillId="0" borderId="52" xfId="0" applyFont="1" applyBorder="1" applyAlignment="1">
      <alignment horizontal="center"/>
    </xf>
    <xf numFmtId="0" fontId="3" fillId="0" borderId="4" xfId="0" applyFont="1" applyBorder="1" applyAlignment="1">
      <alignment horizontal="center"/>
    </xf>
    <xf numFmtId="0" fontId="3" fillId="0" borderId="22" xfId="0" applyFont="1" applyBorder="1" applyAlignment="1">
      <alignment horizontal="center"/>
    </xf>
    <xf numFmtId="0" fontId="1" fillId="0" borderId="25" xfId="0" applyFont="1" applyBorder="1" applyAlignment="1">
      <alignment horizontal="center"/>
    </xf>
    <xf numFmtId="0" fontId="1" fillId="0" borderId="53" xfId="0" applyFont="1" applyBorder="1" applyAlignment="1">
      <alignment horizontal="center"/>
    </xf>
    <xf numFmtId="0" fontId="1" fillId="0" borderId="4" xfId="0" applyFont="1" applyBorder="1" applyAlignment="1">
      <alignment horizontal="center"/>
    </xf>
    <xf numFmtId="0" fontId="1" fillId="0" borderId="22" xfId="0" applyFont="1" applyBorder="1" applyAlignment="1">
      <alignment horizontal="center"/>
    </xf>
    <xf numFmtId="0" fontId="5" fillId="6" borderId="55" xfId="0" applyFont="1" applyFill="1" applyBorder="1" applyAlignment="1">
      <alignment horizontal="center" vertical="center"/>
    </xf>
    <xf numFmtId="0" fontId="5" fillId="6" borderId="10" xfId="0" applyFont="1" applyFill="1" applyBorder="1" applyAlignment="1">
      <alignment horizontal="center" vertical="center"/>
    </xf>
    <xf numFmtId="0" fontId="10" fillId="6" borderId="3" xfId="0" applyFont="1" applyFill="1" applyBorder="1" applyAlignment="1" applyProtection="1">
      <alignment horizontal="center"/>
      <protection locked="0"/>
    </xf>
  </cellXfs>
  <cellStyles count="1">
    <cellStyle name="標準" xfId="0" builtinId="0"/>
  </cellStyles>
  <dxfs count="3">
    <dxf>
      <fill>
        <patternFill>
          <bgColor theme="5" tint="0.39994506668294322"/>
        </patternFill>
      </fill>
    </dxf>
    <dxf>
      <fill>
        <patternFill>
          <bgColor theme="3" tint="0.59996337778862885"/>
        </patternFill>
      </fill>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58"/>
  <sheetViews>
    <sheetView tabSelected="1" zoomScaleNormal="100" workbookViewId="0">
      <selection activeCell="P12" sqref="P12"/>
    </sheetView>
  </sheetViews>
  <sheetFormatPr defaultRowHeight="13.5" x14ac:dyDescent="0.15"/>
  <cols>
    <col min="1" max="1" width="4.5" customWidth="1"/>
    <col min="2" max="2" width="4.5" style="3" customWidth="1"/>
    <col min="3" max="3" width="16.125" customWidth="1"/>
    <col min="4" max="4" width="17.875" style="5" customWidth="1"/>
    <col min="5" max="5" width="4.25" style="4" bestFit="1" customWidth="1"/>
    <col min="6" max="6" width="5" style="4" bestFit="1" customWidth="1"/>
    <col min="7" max="7" width="4" style="2" customWidth="1"/>
    <col min="8" max="8" width="9" style="2" bestFit="1" customWidth="1"/>
    <col min="9" max="9" width="24.5" style="2" customWidth="1"/>
  </cols>
  <sheetData>
    <row r="1" spans="1:10" ht="14.25" x14ac:dyDescent="0.15">
      <c r="A1" s="109" t="s">
        <v>51</v>
      </c>
      <c r="B1" s="109"/>
      <c r="C1" s="109"/>
      <c r="D1" s="109"/>
      <c r="E1" s="109"/>
      <c r="F1" s="109"/>
      <c r="G1" s="109"/>
      <c r="H1" s="109"/>
      <c r="I1" s="109"/>
    </row>
    <row r="2" spans="1:10" ht="3.75" customHeight="1" thickBot="1" x14ac:dyDescent="0.2">
      <c r="A2" s="1"/>
      <c r="B2" s="1"/>
      <c r="C2" s="1"/>
      <c r="D2" s="1"/>
      <c r="E2" s="1"/>
      <c r="F2" s="1"/>
      <c r="G2" s="1"/>
      <c r="H2" s="1"/>
      <c r="I2" s="1"/>
    </row>
    <row r="3" spans="1:10" ht="24" customHeight="1" thickBot="1" x14ac:dyDescent="0.2">
      <c r="A3" s="61" t="s">
        <v>41</v>
      </c>
      <c r="B3" s="62"/>
      <c r="C3" s="44"/>
      <c r="D3"/>
      <c r="E3"/>
      <c r="F3"/>
      <c r="G3"/>
      <c r="H3"/>
      <c r="I3"/>
    </row>
    <row r="4" spans="1:10" ht="24" customHeight="1" x14ac:dyDescent="0.15">
      <c r="A4" s="57" t="s">
        <v>20</v>
      </c>
      <c r="B4" s="58"/>
      <c r="C4" s="73"/>
      <c r="D4" s="74"/>
      <c r="E4" s="75"/>
      <c r="F4" s="80" t="s">
        <v>30</v>
      </c>
      <c r="G4" s="81"/>
      <c r="H4" s="82"/>
      <c r="I4" s="45"/>
    </row>
    <row r="5" spans="1:10" ht="16.5" customHeight="1" x14ac:dyDescent="0.15">
      <c r="A5" s="59" t="s">
        <v>7</v>
      </c>
      <c r="B5" s="60"/>
      <c r="C5" s="71"/>
      <c r="D5" s="71"/>
      <c r="E5" s="72"/>
      <c r="F5" s="70" t="s">
        <v>11</v>
      </c>
      <c r="G5" s="58"/>
      <c r="H5" s="71"/>
      <c r="I5" s="122"/>
    </row>
    <row r="6" spans="1:10" x14ac:dyDescent="0.15">
      <c r="A6" s="116" t="s">
        <v>18</v>
      </c>
      <c r="B6" s="117"/>
      <c r="C6" s="63" t="s">
        <v>6</v>
      </c>
      <c r="D6" s="63"/>
      <c r="E6" s="63"/>
      <c r="F6" s="64"/>
      <c r="G6" s="64"/>
      <c r="H6" s="63"/>
      <c r="I6" s="65"/>
    </row>
    <row r="7" spans="1:10" ht="21" customHeight="1" thickBot="1" x14ac:dyDescent="0.2">
      <c r="A7" s="118"/>
      <c r="B7" s="119"/>
      <c r="C7" s="78"/>
      <c r="D7" s="78"/>
      <c r="E7" s="78"/>
      <c r="F7" s="78"/>
      <c r="G7" s="78"/>
      <c r="H7" s="78"/>
      <c r="I7" s="79"/>
    </row>
    <row r="8" spans="1:10" ht="21" customHeight="1" x14ac:dyDescent="0.15">
      <c r="A8" s="61" t="s">
        <v>21</v>
      </c>
      <c r="B8" s="62"/>
      <c r="C8" s="123"/>
      <c r="D8" s="123"/>
      <c r="E8" s="124"/>
      <c r="F8" s="125" t="s">
        <v>22</v>
      </c>
      <c r="G8" s="126"/>
      <c r="H8" s="123"/>
      <c r="I8" s="127"/>
    </row>
    <row r="9" spans="1:10" s="7" customFormat="1" ht="16.5" customHeight="1" thickBot="1" x14ac:dyDescent="0.2">
      <c r="A9" s="120" t="s">
        <v>17</v>
      </c>
      <c r="B9" s="121"/>
      <c r="C9" s="68"/>
      <c r="D9" s="68"/>
      <c r="E9" s="68"/>
      <c r="F9" s="68"/>
      <c r="G9" s="68"/>
      <c r="H9" s="68"/>
      <c r="I9" s="69"/>
    </row>
    <row r="10" spans="1:10" ht="6" customHeight="1" thickBot="1" x14ac:dyDescent="0.2"/>
    <row r="11" spans="1:10" s="1" customFormat="1" ht="13.5" customHeight="1" x14ac:dyDescent="0.15">
      <c r="A11" s="83"/>
      <c r="B11" s="84"/>
      <c r="C11" s="31" t="s">
        <v>33</v>
      </c>
      <c r="D11" s="32" t="s">
        <v>12</v>
      </c>
      <c r="E11" s="87" t="s">
        <v>13</v>
      </c>
      <c r="F11" s="42" t="s">
        <v>24</v>
      </c>
      <c r="G11" s="89" t="s">
        <v>25</v>
      </c>
      <c r="H11" s="90"/>
      <c r="I11" s="33" t="s">
        <v>27</v>
      </c>
    </row>
    <row r="12" spans="1:10" s="1" customFormat="1" ht="13.5" customHeight="1" x14ac:dyDescent="0.15">
      <c r="A12" s="85"/>
      <c r="B12" s="86"/>
      <c r="C12" s="76" t="s">
        <v>45</v>
      </c>
      <c r="D12" s="77"/>
      <c r="E12" s="88"/>
      <c r="F12" s="16" t="s">
        <v>23</v>
      </c>
      <c r="G12" s="107" t="s">
        <v>26</v>
      </c>
      <c r="H12" s="108"/>
      <c r="I12" s="34" t="s">
        <v>49</v>
      </c>
    </row>
    <row r="13" spans="1:10" ht="16.5" customHeight="1" x14ac:dyDescent="0.15">
      <c r="A13" s="99" t="s">
        <v>2</v>
      </c>
      <c r="B13" s="100"/>
      <c r="C13" s="15" t="s">
        <v>3</v>
      </c>
      <c r="D13" s="19" t="str">
        <f>PHONETIC(C13)</f>
        <v>カガワ　タロウ</v>
      </c>
      <c r="E13" s="9" t="s">
        <v>14</v>
      </c>
      <c r="F13" s="9">
        <v>2</v>
      </c>
      <c r="G13" s="17" t="s">
        <v>28</v>
      </c>
      <c r="H13" s="20" t="s">
        <v>29</v>
      </c>
      <c r="I13" s="35"/>
    </row>
    <row r="14" spans="1:10" ht="16.5" customHeight="1" x14ac:dyDescent="0.15">
      <c r="A14" s="97" t="s">
        <v>0</v>
      </c>
      <c r="B14" s="10">
        <v>1</v>
      </c>
      <c r="C14" s="46"/>
      <c r="D14" s="47"/>
      <c r="E14" s="48"/>
      <c r="F14" s="48"/>
      <c r="G14" s="18" t="str">
        <f>IF(H14="","","000")</f>
        <v/>
      </c>
      <c r="H14" s="51"/>
      <c r="I14" s="52"/>
      <c r="J14" s="21" t="s">
        <v>34</v>
      </c>
    </row>
    <row r="15" spans="1:10" ht="16.5" customHeight="1" x14ac:dyDescent="0.15">
      <c r="A15" s="97"/>
      <c r="B15" s="10">
        <v>2</v>
      </c>
      <c r="C15" s="46"/>
      <c r="D15" s="47"/>
      <c r="E15" s="48"/>
      <c r="F15" s="48"/>
      <c r="G15" s="18" t="str">
        <f t="shared" ref="G15:G43" si="0">IF(H15="","","000")</f>
        <v/>
      </c>
      <c r="H15" s="51"/>
      <c r="I15" s="52"/>
      <c r="J15" s="22" t="s">
        <v>46</v>
      </c>
    </row>
    <row r="16" spans="1:10" ht="16.5" customHeight="1" x14ac:dyDescent="0.15">
      <c r="A16" s="97"/>
      <c r="B16" s="10">
        <v>3</v>
      </c>
      <c r="C16" s="46"/>
      <c r="D16" s="47"/>
      <c r="E16" s="48"/>
      <c r="F16" s="48"/>
      <c r="G16" s="18" t="str">
        <f t="shared" si="0"/>
        <v/>
      </c>
      <c r="H16" s="51"/>
      <c r="I16" s="52"/>
      <c r="J16" s="22" t="s">
        <v>47</v>
      </c>
    </row>
    <row r="17" spans="1:9" ht="16.5" customHeight="1" x14ac:dyDescent="0.15">
      <c r="A17" s="97"/>
      <c r="B17" s="10">
        <v>4</v>
      </c>
      <c r="C17" s="46"/>
      <c r="D17" s="47"/>
      <c r="E17" s="48"/>
      <c r="F17" s="48"/>
      <c r="G17" s="18" t="str">
        <f t="shared" si="0"/>
        <v/>
      </c>
      <c r="H17" s="51"/>
      <c r="I17" s="52"/>
    </row>
    <row r="18" spans="1:9" ht="16.5" customHeight="1" x14ac:dyDescent="0.15">
      <c r="A18" s="97"/>
      <c r="B18" s="10">
        <v>5</v>
      </c>
      <c r="C18" s="46"/>
      <c r="D18" s="47"/>
      <c r="E18" s="48"/>
      <c r="F18" s="48"/>
      <c r="G18" s="18" t="str">
        <f t="shared" si="0"/>
        <v/>
      </c>
      <c r="H18" s="51"/>
      <c r="I18" s="52"/>
    </row>
    <row r="19" spans="1:9" ht="16.5" customHeight="1" x14ac:dyDescent="0.15">
      <c r="A19" s="97"/>
      <c r="B19" s="10">
        <v>6</v>
      </c>
      <c r="C19" s="46"/>
      <c r="D19" s="47"/>
      <c r="E19" s="48"/>
      <c r="F19" s="48"/>
      <c r="G19" s="18" t="str">
        <f t="shared" si="0"/>
        <v/>
      </c>
      <c r="H19" s="51"/>
      <c r="I19" s="52"/>
    </row>
    <row r="20" spans="1:9" ht="16.5" customHeight="1" x14ac:dyDescent="0.15">
      <c r="A20" s="97"/>
      <c r="B20" s="10">
        <v>7</v>
      </c>
      <c r="C20" s="46"/>
      <c r="D20" s="47"/>
      <c r="E20" s="48"/>
      <c r="F20" s="48"/>
      <c r="G20" s="18" t="str">
        <f t="shared" si="0"/>
        <v/>
      </c>
      <c r="H20" s="51"/>
      <c r="I20" s="52"/>
    </row>
    <row r="21" spans="1:9" ht="16.5" customHeight="1" x14ac:dyDescent="0.15">
      <c r="A21" s="97"/>
      <c r="B21" s="10">
        <v>8</v>
      </c>
      <c r="C21" s="46"/>
      <c r="D21" s="47"/>
      <c r="E21" s="48"/>
      <c r="F21" s="48"/>
      <c r="G21" s="18" t="str">
        <f t="shared" si="0"/>
        <v/>
      </c>
      <c r="H21" s="51"/>
      <c r="I21" s="52"/>
    </row>
    <row r="22" spans="1:9" ht="16.5" customHeight="1" x14ac:dyDescent="0.15">
      <c r="A22" s="97"/>
      <c r="B22" s="10">
        <v>9</v>
      </c>
      <c r="C22" s="46"/>
      <c r="D22" s="47"/>
      <c r="E22" s="48"/>
      <c r="F22" s="48"/>
      <c r="G22" s="18" t="str">
        <f t="shared" si="0"/>
        <v/>
      </c>
      <c r="H22" s="51"/>
      <c r="I22" s="52"/>
    </row>
    <row r="23" spans="1:9" ht="16.5" customHeight="1" x14ac:dyDescent="0.15">
      <c r="A23" s="97"/>
      <c r="B23" s="10">
        <v>10</v>
      </c>
      <c r="C23" s="46"/>
      <c r="D23" s="47"/>
      <c r="E23" s="48"/>
      <c r="F23" s="48"/>
      <c r="G23" s="18" t="str">
        <f t="shared" si="0"/>
        <v/>
      </c>
      <c r="H23" s="51"/>
      <c r="I23" s="52"/>
    </row>
    <row r="24" spans="1:9" ht="16.5" customHeight="1" x14ac:dyDescent="0.15">
      <c r="A24" s="97"/>
      <c r="B24" s="10">
        <v>11</v>
      </c>
      <c r="C24" s="46"/>
      <c r="D24" s="47"/>
      <c r="E24" s="48"/>
      <c r="F24" s="48"/>
      <c r="G24" s="18" t="str">
        <f t="shared" si="0"/>
        <v/>
      </c>
      <c r="H24" s="51"/>
      <c r="I24" s="52"/>
    </row>
    <row r="25" spans="1:9" ht="16.5" customHeight="1" x14ac:dyDescent="0.15">
      <c r="A25" s="97"/>
      <c r="B25" s="10">
        <v>12</v>
      </c>
      <c r="C25" s="49"/>
      <c r="D25" s="50"/>
      <c r="E25" s="48"/>
      <c r="F25" s="48"/>
      <c r="G25" s="18" t="str">
        <f t="shared" si="0"/>
        <v/>
      </c>
      <c r="H25" s="51"/>
      <c r="I25" s="52"/>
    </row>
    <row r="26" spans="1:9" ht="16.5" customHeight="1" x14ac:dyDescent="0.15">
      <c r="A26" s="97"/>
      <c r="B26" s="10">
        <v>13</v>
      </c>
      <c r="C26" s="49"/>
      <c r="D26" s="50"/>
      <c r="E26" s="48"/>
      <c r="F26" s="48"/>
      <c r="G26" s="18" t="str">
        <f t="shared" si="0"/>
        <v/>
      </c>
      <c r="H26" s="51"/>
      <c r="I26" s="52"/>
    </row>
    <row r="27" spans="1:9" ht="16.5" customHeight="1" x14ac:dyDescent="0.15">
      <c r="A27" s="97"/>
      <c r="B27" s="10">
        <v>14</v>
      </c>
      <c r="C27" s="49"/>
      <c r="D27" s="50"/>
      <c r="E27" s="48"/>
      <c r="F27" s="48"/>
      <c r="G27" s="18" t="str">
        <f t="shared" si="0"/>
        <v/>
      </c>
      <c r="H27" s="51"/>
      <c r="I27" s="52"/>
    </row>
    <row r="28" spans="1:9" ht="16.5" customHeight="1" x14ac:dyDescent="0.15">
      <c r="A28" s="97"/>
      <c r="B28" s="10">
        <v>15</v>
      </c>
      <c r="C28" s="49"/>
      <c r="D28" s="50"/>
      <c r="E28" s="48"/>
      <c r="F28" s="48"/>
      <c r="G28" s="18" t="str">
        <f t="shared" si="0"/>
        <v/>
      </c>
      <c r="H28" s="51"/>
      <c r="I28" s="52"/>
    </row>
    <row r="29" spans="1:9" ht="16.5" customHeight="1" x14ac:dyDescent="0.15">
      <c r="A29" s="97"/>
      <c r="B29" s="10">
        <v>16</v>
      </c>
      <c r="C29" s="46"/>
      <c r="D29" s="47"/>
      <c r="E29" s="48"/>
      <c r="F29" s="48"/>
      <c r="G29" s="18" t="str">
        <f t="shared" si="0"/>
        <v/>
      </c>
      <c r="H29" s="51"/>
      <c r="I29" s="52"/>
    </row>
    <row r="30" spans="1:9" ht="16.5" customHeight="1" x14ac:dyDescent="0.15">
      <c r="A30" s="97"/>
      <c r="B30" s="10">
        <v>17</v>
      </c>
      <c r="C30" s="46"/>
      <c r="D30" s="47"/>
      <c r="E30" s="48"/>
      <c r="F30" s="48"/>
      <c r="G30" s="18" t="str">
        <f t="shared" si="0"/>
        <v/>
      </c>
      <c r="H30" s="51"/>
      <c r="I30" s="52"/>
    </row>
    <row r="31" spans="1:9" ht="16.5" customHeight="1" x14ac:dyDescent="0.15">
      <c r="A31" s="97"/>
      <c r="B31" s="10">
        <v>18</v>
      </c>
      <c r="C31" s="46"/>
      <c r="D31" s="47"/>
      <c r="E31" s="48"/>
      <c r="F31" s="48"/>
      <c r="G31" s="18" t="str">
        <f t="shared" si="0"/>
        <v/>
      </c>
      <c r="H31" s="51"/>
      <c r="I31" s="52"/>
    </row>
    <row r="32" spans="1:9" ht="16.5" customHeight="1" x14ac:dyDescent="0.15">
      <c r="A32" s="97"/>
      <c r="B32" s="10">
        <v>19</v>
      </c>
      <c r="C32" s="46"/>
      <c r="D32" s="47"/>
      <c r="E32" s="48"/>
      <c r="F32" s="48"/>
      <c r="G32" s="18" t="str">
        <f t="shared" si="0"/>
        <v/>
      </c>
      <c r="H32" s="51"/>
      <c r="I32" s="52"/>
    </row>
    <row r="33" spans="1:10" ht="16.5" customHeight="1" x14ac:dyDescent="0.15">
      <c r="A33" s="97"/>
      <c r="B33" s="10">
        <v>20</v>
      </c>
      <c r="C33" s="46"/>
      <c r="D33" s="47"/>
      <c r="E33" s="48"/>
      <c r="F33" s="48"/>
      <c r="G33" s="18" t="str">
        <f t="shared" si="0"/>
        <v/>
      </c>
      <c r="H33" s="51"/>
      <c r="I33" s="52"/>
    </row>
    <row r="34" spans="1:10" ht="16.5" customHeight="1" x14ac:dyDescent="0.15">
      <c r="A34" s="97"/>
      <c r="B34" s="10">
        <v>21</v>
      </c>
      <c r="C34" s="46"/>
      <c r="D34" s="47"/>
      <c r="E34" s="48"/>
      <c r="F34" s="48"/>
      <c r="G34" s="18" t="str">
        <f t="shared" si="0"/>
        <v/>
      </c>
      <c r="H34" s="51"/>
      <c r="I34" s="52"/>
    </row>
    <row r="35" spans="1:10" ht="16.5" customHeight="1" x14ac:dyDescent="0.15">
      <c r="A35" s="97"/>
      <c r="B35" s="10">
        <v>22</v>
      </c>
      <c r="C35" s="49"/>
      <c r="D35" s="50"/>
      <c r="E35" s="48"/>
      <c r="F35" s="48"/>
      <c r="G35" s="18" t="str">
        <f t="shared" si="0"/>
        <v/>
      </c>
      <c r="H35" s="51"/>
      <c r="I35" s="52"/>
    </row>
    <row r="36" spans="1:10" ht="16.5" customHeight="1" x14ac:dyDescent="0.15">
      <c r="A36" s="97"/>
      <c r="B36" s="10">
        <v>23</v>
      </c>
      <c r="C36" s="49"/>
      <c r="D36" s="50"/>
      <c r="E36" s="48"/>
      <c r="F36" s="48"/>
      <c r="G36" s="18" t="str">
        <f t="shared" si="0"/>
        <v/>
      </c>
      <c r="H36" s="51"/>
      <c r="I36" s="52"/>
    </row>
    <row r="37" spans="1:10" ht="16.5" customHeight="1" x14ac:dyDescent="0.15">
      <c r="A37" s="97"/>
      <c r="B37" s="10">
        <v>24</v>
      </c>
      <c r="C37" s="49"/>
      <c r="D37" s="50"/>
      <c r="E37" s="48"/>
      <c r="F37" s="48"/>
      <c r="G37" s="18" t="str">
        <f t="shared" si="0"/>
        <v/>
      </c>
      <c r="H37" s="51"/>
      <c r="I37" s="52"/>
    </row>
    <row r="38" spans="1:10" ht="16.5" customHeight="1" x14ac:dyDescent="0.15">
      <c r="A38" s="97"/>
      <c r="B38" s="10">
        <v>25</v>
      </c>
      <c r="C38" s="49"/>
      <c r="D38" s="50"/>
      <c r="E38" s="48"/>
      <c r="F38" s="48"/>
      <c r="G38" s="18" t="str">
        <f t="shared" si="0"/>
        <v/>
      </c>
      <c r="H38" s="51"/>
      <c r="I38" s="52"/>
    </row>
    <row r="39" spans="1:10" ht="16.5" customHeight="1" x14ac:dyDescent="0.15">
      <c r="A39" s="97"/>
      <c r="B39" s="10">
        <v>26</v>
      </c>
      <c r="C39" s="46"/>
      <c r="D39" s="47"/>
      <c r="E39" s="48"/>
      <c r="F39" s="48"/>
      <c r="G39" s="18" t="str">
        <f t="shared" si="0"/>
        <v/>
      </c>
      <c r="H39" s="51"/>
      <c r="I39" s="52"/>
    </row>
    <row r="40" spans="1:10" ht="16.5" customHeight="1" x14ac:dyDescent="0.15">
      <c r="A40" s="97"/>
      <c r="B40" s="10">
        <v>27</v>
      </c>
      <c r="C40" s="46"/>
      <c r="D40" s="47"/>
      <c r="E40" s="48"/>
      <c r="F40" s="48"/>
      <c r="G40" s="18" t="str">
        <f t="shared" si="0"/>
        <v/>
      </c>
      <c r="H40" s="51"/>
      <c r="I40" s="52"/>
    </row>
    <row r="41" spans="1:10" ht="16.5" customHeight="1" x14ac:dyDescent="0.15">
      <c r="A41" s="97"/>
      <c r="B41" s="10">
        <v>28</v>
      </c>
      <c r="C41" s="46"/>
      <c r="D41" s="47"/>
      <c r="E41" s="48"/>
      <c r="F41" s="48"/>
      <c r="G41" s="18" t="str">
        <f t="shared" si="0"/>
        <v/>
      </c>
      <c r="H41" s="51"/>
      <c r="I41" s="52"/>
    </row>
    <row r="42" spans="1:10" ht="16.5" customHeight="1" x14ac:dyDescent="0.15">
      <c r="A42" s="97"/>
      <c r="B42" s="10">
        <v>29</v>
      </c>
      <c r="C42" s="46"/>
      <c r="D42" s="47"/>
      <c r="E42" s="48"/>
      <c r="F42" s="48"/>
      <c r="G42" s="18" t="str">
        <f t="shared" si="0"/>
        <v/>
      </c>
      <c r="H42" s="51"/>
      <c r="I42" s="52"/>
    </row>
    <row r="43" spans="1:10" ht="16.5" customHeight="1" x14ac:dyDescent="0.15">
      <c r="A43" s="97"/>
      <c r="B43" s="10">
        <v>30</v>
      </c>
      <c r="C43" s="46"/>
      <c r="D43" s="47"/>
      <c r="E43" s="48"/>
      <c r="F43" s="48"/>
      <c r="G43" s="18" t="str">
        <f t="shared" si="0"/>
        <v/>
      </c>
      <c r="H43" s="51"/>
      <c r="I43" s="52"/>
    </row>
    <row r="44" spans="1:10" ht="14.25" thickBot="1" x14ac:dyDescent="0.2">
      <c r="A44" s="98"/>
      <c r="B44" s="36" t="s">
        <v>4</v>
      </c>
      <c r="C44" s="37">
        <f>COUNTA(C14:C43)</f>
        <v>0</v>
      </c>
      <c r="D44" s="38" t="s">
        <v>5</v>
      </c>
      <c r="E44" s="94"/>
      <c r="F44" s="95"/>
      <c r="G44" s="95"/>
      <c r="H44" s="95"/>
      <c r="I44" s="96"/>
    </row>
    <row r="45" spans="1:10" s="1" customFormat="1" x14ac:dyDescent="0.15">
      <c r="A45" s="83"/>
      <c r="B45" s="84"/>
      <c r="C45" s="31" t="s">
        <v>33</v>
      </c>
      <c r="D45" s="32" t="s">
        <v>12</v>
      </c>
      <c r="E45" s="138"/>
      <c r="F45" s="42" t="s">
        <v>31</v>
      </c>
      <c r="G45" s="89" t="s">
        <v>25</v>
      </c>
      <c r="H45" s="90"/>
      <c r="I45" s="66" t="s">
        <v>27</v>
      </c>
    </row>
    <row r="46" spans="1:10" s="1" customFormat="1" ht="13.5" customHeight="1" x14ac:dyDescent="0.15">
      <c r="A46" s="85"/>
      <c r="B46" s="86"/>
      <c r="C46" s="76" t="s">
        <v>45</v>
      </c>
      <c r="D46" s="77"/>
      <c r="E46" s="139"/>
      <c r="F46" s="43" t="s">
        <v>32</v>
      </c>
      <c r="G46" s="107" t="s">
        <v>26</v>
      </c>
      <c r="H46" s="108"/>
      <c r="I46" s="67"/>
    </row>
    <row r="47" spans="1:10" ht="16.5" customHeight="1" x14ac:dyDescent="0.15">
      <c r="A47" s="97" t="s">
        <v>1</v>
      </c>
      <c r="B47" s="11">
        <v>1</v>
      </c>
      <c r="C47" s="53"/>
      <c r="D47" s="91" t="s">
        <v>48</v>
      </c>
      <c r="E47" s="140"/>
      <c r="F47" s="54"/>
      <c r="G47" s="18" t="str">
        <f>IF(H47="","","000")</f>
        <v/>
      </c>
      <c r="H47" s="51"/>
      <c r="I47" s="52"/>
      <c r="J47" s="21" t="s">
        <v>34</v>
      </c>
    </row>
    <row r="48" spans="1:10" ht="16.5" customHeight="1" x14ac:dyDescent="0.15">
      <c r="A48" s="97"/>
      <c r="B48" s="10">
        <v>2</v>
      </c>
      <c r="C48" s="46"/>
      <c r="D48" s="92"/>
      <c r="E48" s="140"/>
      <c r="F48" s="48"/>
      <c r="G48" s="18" t="str">
        <f t="shared" ref="G48:G51" si="1">IF(H48="","","000")</f>
        <v/>
      </c>
      <c r="H48" s="51"/>
      <c r="I48" s="52"/>
      <c r="J48" s="22" t="s">
        <v>35</v>
      </c>
    </row>
    <row r="49" spans="1:10" ht="16.5" customHeight="1" x14ac:dyDescent="0.15">
      <c r="A49" s="97"/>
      <c r="B49" s="10">
        <v>3</v>
      </c>
      <c r="C49" s="46"/>
      <c r="D49" s="92"/>
      <c r="E49" s="140"/>
      <c r="F49" s="48"/>
      <c r="G49" s="18" t="str">
        <f t="shared" si="1"/>
        <v/>
      </c>
      <c r="H49" s="51"/>
      <c r="I49" s="52"/>
      <c r="J49" s="22" t="s">
        <v>36</v>
      </c>
    </row>
    <row r="50" spans="1:10" ht="16.5" customHeight="1" x14ac:dyDescent="0.15">
      <c r="A50" s="97"/>
      <c r="B50" s="10">
        <v>4</v>
      </c>
      <c r="C50" s="46"/>
      <c r="D50" s="92"/>
      <c r="E50" s="140"/>
      <c r="F50" s="48"/>
      <c r="G50" s="18" t="str">
        <f t="shared" si="1"/>
        <v/>
      </c>
      <c r="H50" s="51"/>
      <c r="I50" s="52"/>
    </row>
    <row r="51" spans="1:10" ht="16.5" customHeight="1" x14ac:dyDescent="0.15">
      <c r="A51" s="97"/>
      <c r="B51" s="10">
        <v>5</v>
      </c>
      <c r="C51" s="46"/>
      <c r="D51" s="93"/>
      <c r="E51" s="140"/>
      <c r="F51" s="48"/>
      <c r="G51" s="18" t="str">
        <f t="shared" si="1"/>
        <v/>
      </c>
      <c r="H51" s="51"/>
      <c r="I51" s="52"/>
    </row>
    <row r="52" spans="1:10" ht="14.25" thickBot="1" x14ac:dyDescent="0.2">
      <c r="A52" s="98"/>
      <c r="B52" s="36" t="s">
        <v>4</v>
      </c>
      <c r="C52" s="37">
        <f>COUNTA(C47:C51)</f>
        <v>0</v>
      </c>
      <c r="D52" s="39" t="s">
        <v>5</v>
      </c>
      <c r="E52" s="94"/>
      <c r="F52" s="95"/>
      <c r="G52" s="95"/>
      <c r="H52" s="95"/>
      <c r="I52" s="96"/>
    </row>
    <row r="53" spans="1:10" ht="7.5" customHeight="1" x14ac:dyDescent="0.15">
      <c r="E53" s="6"/>
      <c r="F53" s="12"/>
      <c r="G53" s="102"/>
      <c r="H53" s="102"/>
      <c r="I53" s="102"/>
    </row>
    <row r="54" spans="1:10" ht="21" customHeight="1" x14ac:dyDescent="0.15">
      <c r="A54" s="103" t="s">
        <v>8</v>
      </c>
      <c r="B54" s="104"/>
      <c r="C54" s="55" t="s">
        <v>50</v>
      </c>
      <c r="D54" s="56"/>
      <c r="E54" s="14" t="s">
        <v>19</v>
      </c>
      <c r="F54" s="12" t="s">
        <v>15</v>
      </c>
      <c r="G54" s="102" t="s">
        <v>16</v>
      </c>
      <c r="H54" s="102"/>
      <c r="I54" s="102"/>
    </row>
    <row r="55" spans="1:10" ht="21" customHeight="1" x14ac:dyDescent="0.15">
      <c r="A55" s="105"/>
      <c r="B55" s="106"/>
      <c r="C55" s="55" t="s">
        <v>44</v>
      </c>
      <c r="D55" s="56"/>
      <c r="E55" s="14" t="s">
        <v>19</v>
      </c>
      <c r="F55" s="12"/>
      <c r="G55" s="102"/>
      <c r="H55" s="102"/>
      <c r="I55" s="102"/>
    </row>
    <row r="56" spans="1:10" ht="6" customHeight="1" x14ac:dyDescent="0.15">
      <c r="G56" s="13"/>
      <c r="H56" s="13"/>
      <c r="I56" s="13"/>
    </row>
    <row r="57" spans="1:10" ht="12" customHeight="1" x14ac:dyDescent="0.15">
      <c r="B57" s="101" t="s">
        <v>9</v>
      </c>
      <c r="C57" s="110" t="s">
        <v>10</v>
      </c>
      <c r="D57" s="111"/>
      <c r="E57" s="111"/>
      <c r="F57" s="111"/>
      <c r="G57" s="111"/>
      <c r="H57" s="111"/>
      <c r="I57" s="112"/>
    </row>
    <row r="58" spans="1:10" ht="24" customHeight="1" x14ac:dyDescent="0.15">
      <c r="B58" s="101"/>
      <c r="C58" s="113"/>
      <c r="D58" s="114"/>
      <c r="E58" s="114"/>
      <c r="F58" s="114"/>
      <c r="G58" s="114"/>
      <c r="H58" s="114"/>
      <c r="I58" s="115"/>
    </row>
  </sheetData>
  <sheetProtection sheet="1" objects="1" scenarios="1"/>
  <mergeCells count="42">
    <mergeCell ref="A1:I1"/>
    <mergeCell ref="A3:B3"/>
    <mergeCell ref="C57:I57"/>
    <mergeCell ref="C58:I58"/>
    <mergeCell ref="E11:E12"/>
    <mergeCell ref="G11:H11"/>
    <mergeCell ref="G12:H12"/>
    <mergeCell ref="A6:B7"/>
    <mergeCell ref="A9:B9"/>
    <mergeCell ref="A11:B12"/>
    <mergeCell ref="H5:I5"/>
    <mergeCell ref="E52:I52"/>
    <mergeCell ref="C8:E8"/>
    <mergeCell ref="F8:G8"/>
    <mergeCell ref="H8:I8"/>
    <mergeCell ref="A47:A52"/>
    <mergeCell ref="D47:D51"/>
    <mergeCell ref="E44:I44"/>
    <mergeCell ref="A14:A44"/>
    <mergeCell ref="A13:B13"/>
    <mergeCell ref="B57:B58"/>
    <mergeCell ref="G53:I53"/>
    <mergeCell ref="G54:I54"/>
    <mergeCell ref="A54:B55"/>
    <mergeCell ref="G55:I55"/>
    <mergeCell ref="G46:H46"/>
    <mergeCell ref="A4:B4"/>
    <mergeCell ref="A5:B5"/>
    <mergeCell ref="A8:B8"/>
    <mergeCell ref="C6:I6"/>
    <mergeCell ref="I45:I46"/>
    <mergeCell ref="C9:I9"/>
    <mergeCell ref="F5:G5"/>
    <mergeCell ref="C5:E5"/>
    <mergeCell ref="C4:E4"/>
    <mergeCell ref="C12:D12"/>
    <mergeCell ref="C7:I7"/>
    <mergeCell ref="F4:H4"/>
    <mergeCell ref="A45:B46"/>
    <mergeCell ref="E45:E46"/>
    <mergeCell ref="G45:H45"/>
    <mergeCell ref="C46:D46"/>
  </mergeCells>
  <phoneticPr fontId="2"/>
  <conditionalFormatting sqref="C44 C52 E54:E55">
    <cfRule type="cellIs" dxfId="2" priority="1" stopIfTrue="1" operator="equal">
      <formula>0</formula>
    </cfRule>
  </conditionalFormatting>
  <dataValidations count="2">
    <dataValidation type="list" allowBlank="1" showInputMessage="1" showErrorMessage="1" sqref="E14:E43 E47:E51" xr:uid="{EEA19232-217D-4D54-9D6F-80E6D1E620E5}">
      <formula1>"男,女"</formula1>
    </dataValidation>
    <dataValidation type="list" allowBlank="1" showInputMessage="1" showErrorMessage="1" sqref="F14:F43" xr:uid="{21F88C43-C24C-46AE-A974-E6B8934F9141}">
      <formula1>"3,2,1,中3,中2,中1,小6,小5,小4,小3,小2,小1"</formula1>
    </dataValidation>
  </dataValidations>
  <printOptions horizontalCentered="1"/>
  <pageMargins left="0.78740157480314965" right="0.78740157480314965" top="0.39370078740157483" bottom="0.19685039370078741"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
  <sheetViews>
    <sheetView workbookViewId="0">
      <selection activeCell="L3" sqref="L3"/>
    </sheetView>
  </sheetViews>
  <sheetFormatPr defaultRowHeight="13.5" x14ac:dyDescent="0.15"/>
  <cols>
    <col min="2" max="2" width="5" style="4" customWidth="1"/>
    <col min="3" max="3" width="5.625" style="1" customWidth="1"/>
    <col min="4" max="4" width="13.875" bestFit="1" customWidth="1"/>
    <col min="5" max="5" width="13.375" style="4" bestFit="1" customWidth="1"/>
    <col min="6" max="8" width="5" style="4" customWidth="1"/>
    <col min="9" max="9" width="10.875" style="30" customWidth="1"/>
    <col min="10" max="10" width="5.25" style="4" bestFit="1" customWidth="1"/>
    <col min="11" max="11" width="7" style="1" bestFit="1" customWidth="1"/>
    <col min="12" max="12" width="10.5" bestFit="1" customWidth="1"/>
  </cols>
  <sheetData>
    <row r="1" spans="1:12" ht="13.5" customHeight="1" x14ac:dyDescent="0.15">
      <c r="B1" s="128"/>
      <c r="C1" s="134"/>
      <c r="D1" s="136" t="s">
        <v>37</v>
      </c>
      <c r="E1" s="130" t="s">
        <v>38</v>
      </c>
      <c r="F1" s="128" t="s">
        <v>13</v>
      </c>
      <c r="G1" s="128" t="s">
        <v>39</v>
      </c>
      <c r="H1" s="128" t="s">
        <v>24</v>
      </c>
      <c r="I1" s="23"/>
      <c r="J1" s="130" t="s">
        <v>40</v>
      </c>
      <c r="K1" s="130" t="s">
        <v>41</v>
      </c>
      <c r="L1" s="132" t="s">
        <v>42</v>
      </c>
    </row>
    <row r="2" spans="1:12" s="1" customFormat="1" x14ac:dyDescent="0.15">
      <c r="B2" s="129"/>
      <c r="C2" s="135"/>
      <c r="D2" s="137"/>
      <c r="E2" s="131"/>
      <c r="F2" s="129"/>
      <c r="G2" s="129"/>
      <c r="H2" s="129"/>
      <c r="I2" s="24" t="s">
        <v>43</v>
      </c>
      <c r="J2" s="131"/>
      <c r="K2" s="131"/>
      <c r="L2" s="133"/>
    </row>
    <row r="3" spans="1:12" x14ac:dyDescent="0.15">
      <c r="A3">
        <v>1</v>
      </c>
      <c r="B3" s="8"/>
      <c r="C3" s="25"/>
      <c r="D3" s="40" t="str">
        <f>DBCS(申込書!C14)</f>
        <v/>
      </c>
      <c r="E3" s="41" t="str">
        <f>DBCS(申込書!D14)</f>
        <v/>
      </c>
      <c r="F3" s="41">
        <f>IF(申込書!E14="男","男子",IF(申込書!E14="女","女子",申込書!E14))</f>
        <v>0</v>
      </c>
      <c r="G3" s="8"/>
      <c r="H3" s="41">
        <f>申込書!F14</f>
        <v>0</v>
      </c>
      <c r="I3" s="27" t="str">
        <f>申込書!G14&amp;申込書!H14</f>
        <v/>
      </c>
      <c r="J3" s="28" t="str">
        <f>IF(F3=0,"","香川")</f>
        <v/>
      </c>
      <c r="K3" s="28" t="str">
        <f>IF(F3=0,"",IF(RIGHT(申込書!$C$3,1)="県",LEFT(申込書!$C$3, LEN(申込書!$C$3)-1),申込書!$C$3))</f>
        <v/>
      </c>
      <c r="L3" s="8" t="str">
        <f>IF(F3=0,"",申込書!$I$4)</f>
        <v/>
      </c>
    </row>
    <row r="4" spans="1:12" x14ac:dyDescent="0.15">
      <c r="A4">
        <v>2</v>
      </c>
      <c r="B4" s="8"/>
      <c r="C4" s="25"/>
      <c r="D4" s="40" t="str">
        <f>DBCS(申込書!C15)</f>
        <v/>
      </c>
      <c r="E4" s="41" t="str">
        <f>DBCS(申込書!D15)</f>
        <v/>
      </c>
      <c r="F4" s="41">
        <f>IF(申込書!E15="男","男子",IF(申込書!E15="女","女子",申込書!E15))</f>
        <v>0</v>
      </c>
      <c r="G4" s="8"/>
      <c r="H4" s="41">
        <f>申込書!F15</f>
        <v>0</v>
      </c>
      <c r="I4" s="27" t="str">
        <f>申込書!G15&amp;申込書!H15</f>
        <v/>
      </c>
      <c r="J4" s="28" t="str">
        <f t="shared" ref="J4:J32" si="0">IF(F4=0,"","香川")</f>
        <v/>
      </c>
      <c r="K4" s="28" t="str">
        <f>IF(F4=0,"",IF(RIGHT(申込書!$C$3,1)="県",LEFT(申込書!$C$3, LEN(申込書!$C$3)-1),申込書!$C$3))</f>
        <v/>
      </c>
      <c r="L4" s="8" t="str">
        <f>IF(F4=0,"",申込書!$I$4)</f>
        <v/>
      </c>
    </row>
    <row r="5" spans="1:12" x14ac:dyDescent="0.15">
      <c r="A5">
        <v>3</v>
      </c>
      <c r="B5" s="8"/>
      <c r="C5" s="25"/>
      <c r="D5" s="40" t="str">
        <f>DBCS(申込書!C16)</f>
        <v/>
      </c>
      <c r="E5" s="41" t="str">
        <f>DBCS(申込書!D16)</f>
        <v/>
      </c>
      <c r="F5" s="41">
        <f>IF(申込書!E16="男","男子",IF(申込書!E16="女","女子",申込書!E16))</f>
        <v>0</v>
      </c>
      <c r="G5" s="8"/>
      <c r="H5" s="41">
        <f>申込書!F16</f>
        <v>0</v>
      </c>
      <c r="I5" s="27" t="str">
        <f>申込書!G16&amp;申込書!H16</f>
        <v/>
      </c>
      <c r="J5" s="28" t="str">
        <f t="shared" si="0"/>
        <v/>
      </c>
      <c r="K5" s="28" t="str">
        <f>IF(F5=0,"",IF(RIGHT(申込書!$C$3,1)="県",LEFT(申込書!$C$3, LEN(申込書!$C$3)-1),申込書!$C$3))</f>
        <v/>
      </c>
      <c r="L5" s="8" t="str">
        <f>IF(F5=0,"",申込書!$I$4)</f>
        <v/>
      </c>
    </row>
    <row r="6" spans="1:12" x14ac:dyDescent="0.15">
      <c r="A6">
        <v>4</v>
      </c>
      <c r="B6" s="8"/>
      <c r="C6" s="25"/>
      <c r="D6" s="40" t="str">
        <f>DBCS(申込書!C17)</f>
        <v/>
      </c>
      <c r="E6" s="41" t="str">
        <f>DBCS(申込書!D17)</f>
        <v/>
      </c>
      <c r="F6" s="41">
        <f>IF(申込書!E17="男","男子",IF(申込書!E17="女","女子",申込書!E17))</f>
        <v>0</v>
      </c>
      <c r="G6" s="8"/>
      <c r="H6" s="41">
        <f>申込書!F17</f>
        <v>0</v>
      </c>
      <c r="I6" s="27" t="str">
        <f>申込書!G17&amp;申込書!H17</f>
        <v/>
      </c>
      <c r="J6" s="28" t="str">
        <f t="shared" si="0"/>
        <v/>
      </c>
      <c r="K6" s="28" t="str">
        <f>IF(F6=0,"",IF(RIGHT(申込書!$C$3,1)="県",LEFT(申込書!$C$3, LEN(申込書!$C$3)-1),申込書!$C$3))</f>
        <v/>
      </c>
      <c r="L6" s="8" t="str">
        <f>IF(F6=0,"",申込書!$I$4)</f>
        <v/>
      </c>
    </row>
    <row r="7" spans="1:12" x14ac:dyDescent="0.15">
      <c r="A7">
        <v>5</v>
      </c>
      <c r="B7" s="8"/>
      <c r="C7" s="25"/>
      <c r="D7" s="40" t="str">
        <f>DBCS(申込書!C18)</f>
        <v/>
      </c>
      <c r="E7" s="41" t="str">
        <f>DBCS(申込書!D18)</f>
        <v/>
      </c>
      <c r="F7" s="41">
        <f>IF(申込書!E18="男","男子",IF(申込書!E18="女","女子",申込書!E18))</f>
        <v>0</v>
      </c>
      <c r="G7" s="8"/>
      <c r="H7" s="41">
        <f>申込書!F18</f>
        <v>0</v>
      </c>
      <c r="I7" s="27" t="str">
        <f>申込書!G18&amp;申込書!H18</f>
        <v/>
      </c>
      <c r="J7" s="28" t="str">
        <f t="shared" si="0"/>
        <v/>
      </c>
      <c r="K7" s="28" t="str">
        <f>IF(F7=0,"",IF(RIGHT(申込書!$C$3,1)="県",LEFT(申込書!$C$3, LEN(申込書!$C$3)-1),申込書!$C$3))</f>
        <v/>
      </c>
      <c r="L7" s="8" t="str">
        <f>IF(F7=0,"",申込書!$I$4)</f>
        <v/>
      </c>
    </row>
    <row r="8" spans="1:12" x14ac:dyDescent="0.15">
      <c r="A8">
        <v>6</v>
      </c>
      <c r="B8" s="8"/>
      <c r="C8" s="25"/>
      <c r="D8" s="40" t="str">
        <f>DBCS(申込書!C19)</f>
        <v/>
      </c>
      <c r="E8" s="41" t="str">
        <f>DBCS(申込書!D19)</f>
        <v/>
      </c>
      <c r="F8" s="41">
        <f>IF(申込書!E19="男","男子",IF(申込書!E19="女","女子",申込書!E19))</f>
        <v>0</v>
      </c>
      <c r="G8" s="8"/>
      <c r="H8" s="41">
        <f>申込書!F19</f>
        <v>0</v>
      </c>
      <c r="I8" s="27" t="str">
        <f>申込書!G19&amp;申込書!H19</f>
        <v/>
      </c>
      <c r="J8" s="28" t="str">
        <f t="shared" si="0"/>
        <v/>
      </c>
      <c r="K8" s="28" t="str">
        <f>IF(F8=0,"",IF(RIGHT(申込書!$C$3,1)="県",LEFT(申込書!$C$3, LEN(申込書!$C$3)-1),申込書!$C$3))</f>
        <v/>
      </c>
      <c r="L8" s="8" t="str">
        <f>IF(F8=0,"",申込書!$I$4)</f>
        <v/>
      </c>
    </row>
    <row r="9" spans="1:12" x14ac:dyDescent="0.15">
      <c r="A9">
        <v>7</v>
      </c>
      <c r="B9" s="8"/>
      <c r="C9" s="25"/>
      <c r="D9" s="40" t="str">
        <f>DBCS(申込書!C20)</f>
        <v/>
      </c>
      <c r="E9" s="41" t="str">
        <f>DBCS(申込書!D20)</f>
        <v/>
      </c>
      <c r="F9" s="41">
        <f>IF(申込書!E20="男","男子",IF(申込書!E20="女","女子",申込書!E20))</f>
        <v>0</v>
      </c>
      <c r="G9" s="8"/>
      <c r="H9" s="41">
        <f>申込書!F20</f>
        <v>0</v>
      </c>
      <c r="I9" s="27" t="str">
        <f>申込書!G20&amp;申込書!H20</f>
        <v/>
      </c>
      <c r="J9" s="28" t="str">
        <f t="shared" si="0"/>
        <v/>
      </c>
      <c r="K9" s="28" t="str">
        <f>IF(F9=0,"",IF(RIGHT(申込書!$C$3,1)="県",LEFT(申込書!$C$3, LEN(申込書!$C$3)-1),申込書!$C$3))</f>
        <v/>
      </c>
      <c r="L9" s="8" t="str">
        <f>IF(F9=0,"",申込書!$I$4)</f>
        <v/>
      </c>
    </row>
    <row r="10" spans="1:12" x14ac:dyDescent="0.15">
      <c r="A10">
        <v>8</v>
      </c>
      <c r="B10" s="8"/>
      <c r="C10" s="25"/>
      <c r="D10" s="40" t="str">
        <f>DBCS(申込書!C21)</f>
        <v/>
      </c>
      <c r="E10" s="41" t="str">
        <f>DBCS(申込書!D21)</f>
        <v/>
      </c>
      <c r="F10" s="41">
        <f>IF(申込書!E21="男","男子",IF(申込書!E21="女","女子",申込書!E21))</f>
        <v>0</v>
      </c>
      <c r="G10" s="8"/>
      <c r="H10" s="41">
        <f>申込書!F21</f>
        <v>0</v>
      </c>
      <c r="I10" s="27" t="str">
        <f>申込書!G21&amp;申込書!H21</f>
        <v/>
      </c>
      <c r="J10" s="28" t="str">
        <f t="shared" si="0"/>
        <v/>
      </c>
      <c r="K10" s="28" t="str">
        <f>IF(F10=0,"",IF(RIGHT(申込書!$C$3,1)="県",LEFT(申込書!$C$3, LEN(申込書!$C$3)-1),申込書!$C$3))</f>
        <v/>
      </c>
      <c r="L10" s="8" t="str">
        <f>IF(F10=0,"",申込書!$I$4)</f>
        <v/>
      </c>
    </row>
    <row r="11" spans="1:12" x14ac:dyDescent="0.15">
      <c r="A11">
        <v>9</v>
      </c>
      <c r="B11" s="8"/>
      <c r="C11" s="25"/>
      <c r="D11" s="40" t="str">
        <f>DBCS(申込書!C22)</f>
        <v/>
      </c>
      <c r="E11" s="41" t="str">
        <f>DBCS(申込書!D22)</f>
        <v/>
      </c>
      <c r="F11" s="41">
        <f>IF(申込書!E22="男","男子",IF(申込書!E22="女","女子",申込書!E22))</f>
        <v>0</v>
      </c>
      <c r="G11" s="8"/>
      <c r="H11" s="41">
        <f>申込書!F22</f>
        <v>0</v>
      </c>
      <c r="I11" s="27" t="str">
        <f>申込書!G22&amp;申込書!H22</f>
        <v/>
      </c>
      <c r="J11" s="28" t="str">
        <f t="shared" si="0"/>
        <v/>
      </c>
      <c r="K11" s="28" t="str">
        <f>IF(F11=0,"",IF(RIGHT(申込書!$C$3,1)="県",LEFT(申込書!$C$3, LEN(申込書!$C$3)-1),申込書!$C$3))</f>
        <v/>
      </c>
      <c r="L11" s="8" t="str">
        <f>IF(F11=0,"",申込書!$I$4)</f>
        <v/>
      </c>
    </row>
    <row r="12" spans="1:12" x14ac:dyDescent="0.15">
      <c r="A12">
        <v>10</v>
      </c>
      <c r="B12" s="8"/>
      <c r="C12" s="25"/>
      <c r="D12" s="40" t="str">
        <f>DBCS(申込書!C23)</f>
        <v/>
      </c>
      <c r="E12" s="41" t="str">
        <f>DBCS(申込書!D23)</f>
        <v/>
      </c>
      <c r="F12" s="41">
        <f>IF(申込書!E23="男","男子",IF(申込書!E23="女","女子",申込書!E23))</f>
        <v>0</v>
      </c>
      <c r="G12" s="8"/>
      <c r="H12" s="41">
        <f>申込書!F23</f>
        <v>0</v>
      </c>
      <c r="I12" s="27" t="str">
        <f>申込書!G23&amp;申込書!H23</f>
        <v/>
      </c>
      <c r="J12" s="28" t="str">
        <f t="shared" si="0"/>
        <v/>
      </c>
      <c r="K12" s="28" t="str">
        <f>IF(F12=0,"",IF(RIGHT(申込書!$C$3,1)="県",LEFT(申込書!$C$3, LEN(申込書!$C$3)-1),申込書!$C$3))</f>
        <v/>
      </c>
      <c r="L12" s="8" t="str">
        <f>IF(F12=0,"",申込書!$I$4)</f>
        <v/>
      </c>
    </row>
    <row r="13" spans="1:12" x14ac:dyDescent="0.15">
      <c r="A13">
        <v>11</v>
      </c>
      <c r="B13" s="8"/>
      <c r="C13" s="25"/>
      <c r="D13" s="40" t="str">
        <f>DBCS(申込書!C24)</f>
        <v/>
      </c>
      <c r="E13" s="41" t="str">
        <f>DBCS(申込書!D24)</f>
        <v/>
      </c>
      <c r="F13" s="41">
        <f>IF(申込書!E24="男","男子",IF(申込書!E24="女","女子",申込書!E24))</f>
        <v>0</v>
      </c>
      <c r="G13" s="8"/>
      <c r="H13" s="41">
        <f>申込書!F24</f>
        <v>0</v>
      </c>
      <c r="I13" s="27" t="str">
        <f>申込書!G24&amp;申込書!H24</f>
        <v/>
      </c>
      <c r="J13" s="28" t="str">
        <f t="shared" si="0"/>
        <v/>
      </c>
      <c r="K13" s="28" t="str">
        <f>IF(F13=0,"",IF(RIGHT(申込書!$C$3,1)="県",LEFT(申込書!$C$3, LEN(申込書!$C$3)-1),申込書!$C$3))</f>
        <v/>
      </c>
      <c r="L13" s="8" t="str">
        <f>IF(F13=0,"",申込書!$I$4)</f>
        <v/>
      </c>
    </row>
    <row r="14" spans="1:12" x14ac:dyDescent="0.15">
      <c r="A14">
        <v>12</v>
      </c>
      <c r="B14" s="8"/>
      <c r="C14" s="25"/>
      <c r="D14" s="40" t="str">
        <f>DBCS(申込書!C25)</f>
        <v/>
      </c>
      <c r="E14" s="41" t="str">
        <f>DBCS(申込書!D25)</f>
        <v/>
      </c>
      <c r="F14" s="41">
        <f>IF(申込書!E25="男","男子",IF(申込書!E25="女","女子",申込書!E25))</f>
        <v>0</v>
      </c>
      <c r="G14" s="8"/>
      <c r="H14" s="41">
        <f>申込書!F25</f>
        <v>0</v>
      </c>
      <c r="I14" s="27" t="str">
        <f>申込書!G25&amp;申込書!H25</f>
        <v/>
      </c>
      <c r="J14" s="28" t="str">
        <f t="shared" si="0"/>
        <v/>
      </c>
      <c r="K14" s="28" t="str">
        <f>IF(F14=0,"",IF(RIGHT(申込書!$C$3,1)="県",LEFT(申込書!$C$3, LEN(申込書!$C$3)-1),申込書!$C$3))</f>
        <v/>
      </c>
      <c r="L14" s="8" t="str">
        <f>IF(F14=0,"",申込書!$I$4)</f>
        <v/>
      </c>
    </row>
    <row r="15" spans="1:12" x14ac:dyDescent="0.15">
      <c r="A15">
        <v>13</v>
      </c>
      <c r="B15" s="8"/>
      <c r="C15" s="25"/>
      <c r="D15" s="40" t="str">
        <f>DBCS(申込書!C26)</f>
        <v/>
      </c>
      <c r="E15" s="41" t="str">
        <f>DBCS(申込書!D26)</f>
        <v/>
      </c>
      <c r="F15" s="41">
        <f>IF(申込書!E26="男","男子",IF(申込書!E26="女","女子",申込書!E26))</f>
        <v>0</v>
      </c>
      <c r="G15" s="8"/>
      <c r="H15" s="41">
        <f>申込書!F26</f>
        <v>0</v>
      </c>
      <c r="I15" s="27" t="str">
        <f>申込書!G26&amp;申込書!H26</f>
        <v/>
      </c>
      <c r="J15" s="28" t="str">
        <f t="shared" si="0"/>
        <v/>
      </c>
      <c r="K15" s="28" t="str">
        <f>IF(F15=0,"",IF(RIGHT(申込書!$C$3,1)="県",LEFT(申込書!$C$3, LEN(申込書!$C$3)-1),申込書!$C$3))</f>
        <v/>
      </c>
      <c r="L15" s="8" t="str">
        <f>IF(F15=0,"",申込書!$I$4)</f>
        <v/>
      </c>
    </row>
    <row r="16" spans="1:12" x14ac:dyDescent="0.15">
      <c r="A16">
        <v>14</v>
      </c>
      <c r="B16" s="8"/>
      <c r="C16" s="25"/>
      <c r="D16" s="40" t="str">
        <f>DBCS(申込書!C27)</f>
        <v/>
      </c>
      <c r="E16" s="41" t="str">
        <f>DBCS(申込書!D27)</f>
        <v/>
      </c>
      <c r="F16" s="41">
        <f>IF(申込書!E27="男","男子",IF(申込書!E27="女","女子",申込書!E27))</f>
        <v>0</v>
      </c>
      <c r="G16" s="8"/>
      <c r="H16" s="41">
        <f>申込書!F27</f>
        <v>0</v>
      </c>
      <c r="I16" s="27" t="str">
        <f>申込書!G27&amp;申込書!H27</f>
        <v/>
      </c>
      <c r="J16" s="28" t="str">
        <f t="shared" si="0"/>
        <v/>
      </c>
      <c r="K16" s="28" t="str">
        <f>IF(F16=0,"",IF(RIGHT(申込書!$C$3,1)="県",LEFT(申込書!$C$3, LEN(申込書!$C$3)-1),申込書!$C$3))</f>
        <v/>
      </c>
      <c r="L16" s="8" t="str">
        <f>IF(F16=0,"",申込書!$I$4)</f>
        <v/>
      </c>
    </row>
    <row r="17" spans="1:12" x14ac:dyDescent="0.15">
      <c r="A17">
        <v>15</v>
      </c>
      <c r="B17" s="8"/>
      <c r="C17" s="25"/>
      <c r="D17" s="40" t="str">
        <f>DBCS(申込書!C28)</f>
        <v/>
      </c>
      <c r="E17" s="41" t="str">
        <f>DBCS(申込書!D28)</f>
        <v/>
      </c>
      <c r="F17" s="41">
        <f>IF(申込書!E28="男","男子",IF(申込書!E28="女","女子",申込書!E28))</f>
        <v>0</v>
      </c>
      <c r="G17" s="8"/>
      <c r="H17" s="41">
        <f>申込書!F28</f>
        <v>0</v>
      </c>
      <c r="I17" s="27" t="str">
        <f>申込書!G28&amp;申込書!H28</f>
        <v/>
      </c>
      <c r="J17" s="28" t="str">
        <f t="shared" si="0"/>
        <v/>
      </c>
      <c r="K17" s="28" t="str">
        <f>IF(F17=0,"",IF(RIGHT(申込書!$C$3,1)="県",LEFT(申込書!$C$3, LEN(申込書!$C$3)-1),申込書!$C$3))</f>
        <v/>
      </c>
      <c r="L17" s="8" t="str">
        <f>IF(F17=0,"",申込書!$I$4)</f>
        <v/>
      </c>
    </row>
    <row r="18" spans="1:12" x14ac:dyDescent="0.15">
      <c r="A18">
        <v>16</v>
      </c>
      <c r="B18" s="8"/>
      <c r="C18" s="25"/>
      <c r="D18" s="40" t="str">
        <f>DBCS(申込書!C29)</f>
        <v/>
      </c>
      <c r="E18" s="41" t="str">
        <f>DBCS(申込書!D29)</f>
        <v/>
      </c>
      <c r="F18" s="41">
        <f>IF(申込書!E29="男","男子",IF(申込書!E29="女","女子",申込書!E29))</f>
        <v>0</v>
      </c>
      <c r="G18" s="8"/>
      <c r="H18" s="41">
        <f>申込書!F29</f>
        <v>0</v>
      </c>
      <c r="I18" s="27" t="str">
        <f>申込書!G29&amp;申込書!H29</f>
        <v/>
      </c>
      <c r="J18" s="28" t="str">
        <f t="shared" si="0"/>
        <v/>
      </c>
      <c r="K18" s="28" t="str">
        <f>IF(F18=0,"",IF(RIGHT(申込書!$C$3,1)="県",LEFT(申込書!$C$3, LEN(申込書!$C$3)-1),申込書!$C$3))</f>
        <v/>
      </c>
      <c r="L18" s="8" t="str">
        <f>IF(F18=0,"",申込書!$I$4)</f>
        <v/>
      </c>
    </row>
    <row r="19" spans="1:12" x14ac:dyDescent="0.15">
      <c r="A19">
        <v>17</v>
      </c>
      <c r="B19" s="8"/>
      <c r="C19" s="25"/>
      <c r="D19" s="40" t="str">
        <f>DBCS(申込書!C30)</f>
        <v/>
      </c>
      <c r="E19" s="41" t="str">
        <f>DBCS(申込書!D30)</f>
        <v/>
      </c>
      <c r="F19" s="41">
        <f>IF(申込書!E30="男","男子",IF(申込書!E30="女","女子",申込書!E30))</f>
        <v>0</v>
      </c>
      <c r="G19" s="8"/>
      <c r="H19" s="41">
        <f>申込書!F30</f>
        <v>0</v>
      </c>
      <c r="I19" s="27" t="str">
        <f>申込書!G30&amp;申込書!H30</f>
        <v/>
      </c>
      <c r="J19" s="28" t="str">
        <f t="shared" si="0"/>
        <v/>
      </c>
      <c r="K19" s="28" t="str">
        <f>IF(F19=0,"",IF(RIGHT(申込書!$C$3,1)="県",LEFT(申込書!$C$3, LEN(申込書!$C$3)-1),申込書!$C$3))</f>
        <v/>
      </c>
      <c r="L19" s="8" t="str">
        <f>IF(F19=0,"",申込書!$I$4)</f>
        <v/>
      </c>
    </row>
    <row r="20" spans="1:12" x14ac:dyDescent="0.15">
      <c r="A20">
        <v>18</v>
      </c>
      <c r="B20" s="8"/>
      <c r="C20" s="25"/>
      <c r="D20" s="40" t="str">
        <f>DBCS(申込書!C31)</f>
        <v/>
      </c>
      <c r="E20" s="41" t="str">
        <f>DBCS(申込書!D31)</f>
        <v/>
      </c>
      <c r="F20" s="41">
        <f>IF(申込書!E31="男","男子",IF(申込書!E31="女","女子",申込書!E31))</f>
        <v>0</v>
      </c>
      <c r="G20" s="8"/>
      <c r="H20" s="41">
        <f>申込書!F31</f>
        <v>0</v>
      </c>
      <c r="I20" s="27" t="str">
        <f>申込書!G31&amp;申込書!H31</f>
        <v/>
      </c>
      <c r="J20" s="28" t="str">
        <f t="shared" si="0"/>
        <v/>
      </c>
      <c r="K20" s="28" t="str">
        <f>IF(F20=0,"",IF(RIGHT(申込書!$C$3,1)="県",LEFT(申込書!$C$3, LEN(申込書!$C$3)-1),申込書!$C$3))</f>
        <v/>
      </c>
      <c r="L20" s="8" t="str">
        <f>IF(F20=0,"",申込書!$I$4)</f>
        <v/>
      </c>
    </row>
    <row r="21" spans="1:12" x14ac:dyDescent="0.15">
      <c r="A21">
        <v>19</v>
      </c>
      <c r="B21" s="8"/>
      <c r="C21" s="25"/>
      <c r="D21" s="40" t="str">
        <f>DBCS(申込書!C32)</f>
        <v/>
      </c>
      <c r="E21" s="41" t="str">
        <f>DBCS(申込書!D32)</f>
        <v/>
      </c>
      <c r="F21" s="41">
        <f>IF(申込書!E32="男","男子",IF(申込書!E32="女","女子",申込書!E32))</f>
        <v>0</v>
      </c>
      <c r="G21" s="8"/>
      <c r="H21" s="41">
        <f>申込書!F32</f>
        <v>0</v>
      </c>
      <c r="I21" s="27" t="str">
        <f>申込書!G32&amp;申込書!H32</f>
        <v/>
      </c>
      <c r="J21" s="28" t="str">
        <f t="shared" si="0"/>
        <v/>
      </c>
      <c r="K21" s="28" t="str">
        <f>IF(F21=0,"",IF(RIGHT(申込書!$C$3,1)="県",LEFT(申込書!$C$3, LEN(申込書!$C$3)-1),申込書!$C$3))</f>
        <v/>
      </c>
      <c r="L21" s="8" t="str">
        <f>IF(F21=0,"",申込書!$I$4)</f>
        <v/>
      </c>
    </row>
    <row r="22" spans="1:12" x14ac:dyDescent="0.15">
      <c r="A22">
        <v>20</v>
      </c>
      <c r="B22" s="8"/>
      <c r="C22" s="25"/>
      <c r="D22" s="40" t="str">
        <f>DBCS(申込書!C33)</f>
        <v/>
      </c>
      <c r="E22" s="41" t="str">
        <f>DBCS(申込書!D33)</f>
        <v/>
      </c>
      <c r="F22" s="41">
        <f>IF(申込書!E33="男","男子",IF(申込書!E33="女","女子",申込書!E33))</f>
        <v>0</v>
      </c>
      <c r="G22" s="8"/>
      <c r="H22" s="41">
        <f>申込書!F33</f>
        <v>0</v>
      </c>
      <c r="I22" s="27" t="str">
        <f>申込書!G33&amp;申込書!H33</f>
        <v/>
      </c>
      <c r="J22" s="28" t="str">
        <f t="shared" si="0"/>
        <v/>
      </c>
      <c r="K22" s="28" t="str">
        <f>IF(F22=0,"",IF(RIGHT(申込書!$C$3,1)="県",LEFT(申込書!$C$3, LEN(申込書!$C$3)-1),申込書!$C$3))</f>
        <v/>
      </c>
      <c r="L22" s="8" t="str">
        <f>IF(F22=0,"",申込書!$I$4)</f>
        <v/>
      </c>
    </row>
    <row r="23" spans="1:12" x14ac:dyDescent="0.15">
      <c r="A23">
        <v>21</v>
      </c>
      <c r="B23" s="8"/>
      <c r="C23" s="25"/>
      <c r="D23" s="40" t="str">
        <f>DBCS(申込書!C34)</f>
        <v/>
      </c>
      <c r="E23" s="41" t="str">
        <f>DBCS(申込書!D34)</f>
        <v/>
      </c>
      <c r="F23" s="41">
        <f>IF(申込書!E34="男","男子",IF(申込書!E34="女","女子",申込書!E34))</f>
        <v>0</v>
      </c>
      <c r="G23" s="8"/>
      <c r="H23" s="41">
        <f>申込書!F34</f>
        <v>0</v>
      </c>
      <c r="I23" s="27" t="str">
        <f>申込書!G34&amp;申込書!H34</f>
        <v/>
      </c>
      <c r="J23" s="28" t="str">
        <f t="shared" si="0"/>
        <v/>
      </c>
      <c r="K23" s="28" t="str">
        <f>IF(F23=0,"",IF(RIGHT(申込書!$C$3,1)="県",LEFT(申込書!$C$3, LEN(申込書!$C$3)-1),申込書!$C$3))</f>
        <v/>
      </c>
      <c r="L23" s="8" t="str">
        <f>IF(F23=0,"",申込書!$I$4)</f>
        <v/>
      </c>
    </row>
    <row r="24" spans="1:12" x14ac:dyDescent="0.15">
      <c r="A24">
        <v>22</v>
      </c>
      <c r="B24" s="8"/>
      <c r="C24" s="25"/>
      <c r="D24" s="40" t="str">
        <f>DBCS(申込書!C35)</f>
        <v/>
      </c>
      <c r="E24" s="41" t="str">
        <f>DBCS(申込書!D35)</f>
        <v/>
      </c>
      <c r="F24" s="41">
        <f>IF(申込書!E35="男","男子",IF(申込書!E35="女","女子",申込書!E35))</f>
        <v>0</v>
      </c>
      <c r="G24" s="8"/>
      <c r="H24" s="41">
        <f>申込書!F35</f>
        <v>0</v>
      </c>
      <c r="I24" s="27" t="str">
        <f>申込書!G35&amp;申込書!H35</f>
        <v/>
      </c>
      <c r="J24" s="28" t="str">
        <f t="shared" si="0"/>
        <v/>
      </c>
      <c r="K24" s="28" t="str">
        <f>IF(F24=0,"",IF(RIGHT(申込書!$C$3,1)="県",LEFT(申込書!$C$3, LEN(申込書!$C$3)-1),申込書!$C$3))</f>
        <v/>
      </c>
      <c r="L24" s="8" t="str">
        <f>IF(F24=0,"",申込書!$I$4)</f>
        <v/>
      </c>
    </row>
    <row r="25" spans="1:12" x14ac:dyDescent="0.15">
      <c r="A25">
        <v>23</v>
      </c>
      <c r="B25" s="8"/>
      <c r="C25" s="25"/>
      <c r="D25" s="40" t="str">
        <f>DBCS(申込書!C36)</f>
        <v/>
      </c>
      <c r="E25" s="41" t="str">
        <f>DBCS(申込書!D36)</f>
        <v/>
      </c>
      <c r="F25" s="41">
        <f>IF(申込書!E36="男","男子",IF(申込書!E36="女","女子",申込書!E36))</f>
        <v>0</v>
      </c>
      <c r="G25" s="8"/>
      <c r="H25" s="41">
        <f>申込書!F36</f>
        <v>0</v>
      </c>
      <c r="I25" s="27" t="str">
        <f>申込書!G36&amp;申込書!H36</f>
        <v/>
      </c>
      <c r="J25" s="28" t="str">
        <f t="shared" si="0"/>
        <v/>
      </c>
      <c r="K25" s="28" t="str">
        <f>IF(F25=0,"",IF(RIGHT(申込書!$C$3,1)="県",LEFT(申込書!$C$3, LEN(申込書!$C$3)-1),申込書!$C$3))</f>
        <v/>
      </c>
      <c r="L25" s="8" t="str">
        <f>IF(F25=0,"",申込書!$I$4)</f>
        <v/>
      </c>
    </row>
    <row r="26" spans="1:12" x14ac:dyDescent="0.15">
      <c r="A26">
        <v>24</v>
      </c>
      <c r="B26" s="8"/>
      <c r="C26" s="25"/>
      <c r="D26" s="40" t="str">
        <f>DBCS(申込書!C37)</f>
        <v/>
      </c>
      <c r="E26" s="41" t="str">
        <f>DBCS(申込書!D37)</f>
        <v/>
      </c>
      <c r="F26" s="41">
        <f>IF(申込書!E37="男","男子",IF(申込書!E37="女","女子",申込書!E37))</f>
        <v>0</v>
      </c>
      <c r="G26" s="8"/>
      <c r="H26" s="41">
        <f>申込書!F37</f>
        <v>0</v>
      </c>
      <c r="I26" s="27" t="str">
        <f>申込書!G37&amp;申込書!H37</f>
        <v/>
      </c>
      <c r="J26" s="28" t="str">
        <f t="shared" si="0"/>
        <v/>
      </c>
      <c r="K26" s="28" t="str">
        <f>IF(F26=0,"",IF(RIGHT(申込書!$C$3,1)="県",LEFT(申込書!$C$3, LEN(申込書!$C$3)-1),申込書!$C$3))</f>
        <v/>
      </c>
      <c r="L26" s="8" t="str">
        <f>IF(F26=0,"",申込書!$I$4)</f>
        <v/>
      </c>
    </row>
    <row r="27" spans="1:12" x14ac:dyDescent="0.15">
      <c r="A27">
        <v>25</v>
      </c>
      <c r="B27" s="8"/>
      <c r="C27" s="25"/>
      <c r="D27" s="40" t="str">
        <f>DBCS(申込書!C38)</f>
        <v/>
      </c>
      <c r="E27" s="41" t="str">
        <f>DBCS(申込書!D38)</f>
        <v/>
      </c>
      <c r="F27" s="41">
        <f>IF(申込書!E38="男","男子",IF(申込書!E38="女","女子",申込書!E38))</f>
        <v>0</v>
      </c>
      <c r="G27" s="8"/>
      <c r="H27" s="41">
        <f>申込書!F38</f>
        <v>0</v>
      </c>
      <c r="I27" s="27" t="str">
        <f>申込書!G38&amp;申込書!H38</f>
        <v/>
      </c>
      <c r="J27" s="28" t="str">
        <f t="shared" si="0"/>
        <v/>
      </c>
      <c r="K27" s="28" t="str">
        <f>IF(F27=0,"",IF(RIGHT(申込書!$C$3,1)="県",LEFT(申込書!$C$3, LEN(申込書!$C$3)-1),申込書!$C$3))</f>
        <v/>
      </c>
      <c r="L27" s="8" t="str">
        <f>IF(F27=0,"",申込書!$I$4)</f>
        <v/>
      </c>
    </row>
    <row r="28" spans="1:12" x14ac:dyDescent="0.15">
      <c r="A28">
        <v>26</v>
      </c>
      <c r="B28" s="8"/>
      <c r="C28" s="25"/>
      <c r="D28" s="40" t="str">
        <f>DBCS(申込書!C39)</f>
        <v/>
      </c>
      <c r="E28" s="41" t="str">
        <f>DBCS(申込書!D39)</f>
        <v/>
      </c>
      <c r="F28" s="41">
        <f>IF(申込書!E39="男","男子",IF(申込書!E39="女","女子",申込書!E39))</f>
        <v>0</v>
      </c>
      <c r="G28" s="8"/>
      <c r="H28" s="41">
        <f>申込書!F39</f>
        <v>0</v>
      </c>
      <c r="I28" s="27" t="str">
        <f>申込書!G39&amp;申込書!H39</f>
        <v/>
      </c>
      <c r="J28" s="28" t="str">
        <f t="shared" si="0"/>
        <v/>
      </c>
      <c r="K28" s="28" t="str">
        <f>IF(F28=0,"",IF(RIGHT(申込書!$C$3,1)="県",LEFT(申込書!$C$3, LEN(申込書!$C$3)-1),申込書!$C$3))</f>
        <v/>
      </c>
      <c r="L28" s="8" t="str">
        <f>IF(F28=0,"",申込書!$I$4)</f>
        <v/>
      </c>
    </row>
    <row r="29" spans="1:12" x14ac:dyDescent="0.15">
      <c r="A29">
        <v>27</v>
      </c>
      <c r="B29" s="8"/>
      <c r="C29" s="25"/>
      <c r="D29" s="40" t="str">
        <f>DBCS(申込書!C40)</f>
        <v/>
      </c>
      <c r="E29" s="41" t="str">
        <f>DBCS(申込書!D40)</f>
        <v/>
      </c>
      <c r="F29" s="41">
        <f>IF(申込書!E40="男","男子",IF(申込書!E40="女","女子",申込書!E40))</f>
        <v>0</v>
      </c>
      <c r="G29" s="8"/>
      <c r="H29" s="41">
        <f>申込書!F40</f>
        <v>0</v>
      </c>
      <c r="I29" s="27" t="str">
        <f>申込書!G40&amp;申込書!H40</f>
        <v/>
      </c>
      <c r="J29" s="28" t="str">
        <f t="shared" si="0"/>
        <v/>
      </c>
      <c r="K29" s="28" t="str">
        <f>IF(F29=0,"",IF(RIGHT(申込書!$C$3,1)="県",LEFT(申込書!$C$3, LEN(申込書!$C$3)-1),申込書!$C$3))</f>
        <v/>
      </c>
      <c r="L29" s="8" t="str">
        <f>IF(F29=0,"",申込書!$I$4)</f>
        <v/>
      </c>
    </row>
    <row r="30" spans="1:12" x14ac:dyDescent="0.15">
      <c r="A30">
        <v>28</v>
      </c>
      <c r="B30" s="8"/>
      <c r="C30" s="25"/>
      <c r="D30" s="40" t="str">
        <f>DBCS(申込書!C41)</f>
        <v/>
      </c>
      <c r="E30" s="41" t="str">
        <f>DBCS(申込書!D41)</f>
        <v/>
      </c>
      <c r="F30" s="41">
        <f>IF(申込書!E41="男","男子",IF(申込書!E41="女","女子",申込書!E41))</f>
        <v>0</v>
      </c>
      <c r="G30" s="8"/>
      <c r="H30" s="41">
        <f>申込書!F41</f>
        <v>0</v>
      </c>
      <c r="I30" s="27" t="str">
        <f>申込書!G41&amp;申込書!H41</f>
        <v/>
      </c>
      <c r="J30" s="28" t="str">
        <f t="shared" si="0"/>
        <v/>
      </c>
      <c r="K30" s="28" t="str">
        <f>IF(F30=0,"",IF(RIGHT(申込書!$C$3,1)="県",LEFT(申込書!$C$3, LEN(申込書!$C$3)-1),申込書!$C$3))</f>
        <v/>
      </c>
      <c r="L30" s="8" t="str">
        <f>IF(F30=0,"",申込書!$I$4)</f>
        <v/>
      </c>
    </row>
    <row r="31" spans="1:12" x14ac:dyDescent="0.15">
      <c r="A31">
        <v>29</v>
      </c>
      <c r="B31" s="8"/>
      <c r="C31" s="25"/>
      <c r="D31" s="40" t="str">
        <f>DBCS(申込書!C42)</f>
        <v/>
      </c>
      <c r="E31" s="41" t="str">
        <f>DBCS(申込書!D42)</f>
        <v/>
      </c>
      <c r="F31" s="41">
        <f>IF(申込書!E42="男","男子",IF(申込書!E42="女","女子",申込書!E42))</f>
        <v>0</v>
      </c>
      <c r="G31" s="8"/>
      <c r="H31" s="41">
        <f>申込書!F42</f>
        <v>0</v>
      </c>
      <c r="I31" s="27" t="str">
        <f>申込書!G42&amp;申込書!H42</f>
        <v/>
      </c>
      <c r="J31" s="28" t="str">
        <f t="shared" si="0"/>
        <v/>
      </c>
      <c r="K31" s="28" t="str">
        <f>IF(F31=0,"",IF(RIGHT(申込書!$C$3,1)="県",LEFT(申込書!$C$3, LEN(申込書!$C$3)-1),申込書!$C$3))</f>
        <v/>
      </c>
      <c r="L31" s="8" t="str">
        <f>IF(F31=0,"",申込書!$I$4)</f>
        <v/>
      </c>
    </row>
    <row r="32" spans="1:12" x14ac:dyDescent="0.15">
      <c r="A32">
        <v>30</v>
      </c>
      <c r="B32" s="8"/>
      <c r="C32" s="25"/>
      <c r="D32" s="40" t="str">
        <f>DBCS(申込書!C43)</f>
        <v/>
      </c>
      <c r="E32" s="41" t="str">
        <f>DBCS(申込書!D43)</f>
        <v/>
      </c>
      <c r="F32" s="41">
        <f>IF(申込書!E43="男","男子",IF(申込書!E43="女","女子",申込書!E43))</f>
        <v>0</v>
      </c>
      <c r="G32" s="8"/>
      <c r="H32" s="41">
        <f>申込書!F43</f>
        <v>0</v>
      </c>
      <c r="I32" s="27" t="str">
        <f>申込書!G43&amp;申込書!H43</f>
        <v/>
      </c>
      <c r="J32" s="28" t="str">
        <f t="shared" si="0"/>
        <v/>
      </c>
      <c r="K32" s="28" t="str">
        <f>IF(F32=0,"",IF(RIGHT(申込書!$C$3,1)="県",LEFT(申込書!$C$3, LEN(申込書!$C$3)-1),申込書!$C$3))</f>
        <v/>
      </c>
      <c r="L32" s="8" t="str">
        <f>IF(F32=0,"",申込書!$I$4)</f>
        <v/>
      </c>
    </row>
    <row r="33" spans="2:12" x14ac:dyDescent="0.15">
      <c r="B33" s="8"/>
      <c r="C33" s="25"/>
      <c r="D33" s="40"/>
      <c r="E33" s="41"/>
      <c r="F33" s="41"/>
      <c r="G33" s="8"/>
      <c r="H33" s="41"/>
      <c r="I33" s="27"/>
      <c r="J33" s="28"/>
      <c r="K33" s="28"/>
      <c r="L33" s="8"/>
    </row>
    <row r="34" spans="2:12" x14ac:dyDescent="0.15">
      <c r="B34" s="8"/>
      <c r="C34" s="25"/>
      <c r="D34" s="40"/>
      <c r="E34" s="41"/>
      <c r="F34" s="41"/>
      <c r="G34" s="8"/>
      <c r="H34" s="41"/>
      <c r="I34" s="27"/>
      <c r="J34" s="28"/>
      <c r="K34" s="28"/>
      <c r="L34" s="8"/>
    </row>
    <row r="35" spans="2:12" x14ac:dyDescent="0.15">
      <c r="B35" s="8"/>
      <c r="C35" s="25"/>
      <c r="D35" s="40"/>
      <c r="E35" s="41"/>
      <c r="F35" s="41"/>
      <c r="G35" s="8"/>
      <c r="H35" s="41"/>
      <c r="I35" s="27"/>
      <c r="J35" s="28"/>
      <c r="K35" s="28"/>
      <c r="L35" s="8"/>
    </row>
    <row r="36" spans="2:12" x14ac:dyDescent="0.15">
      <c r="B36" s="8"/>
      <c r="C36" s="25"/>
      <c r="D36" s="40"/>
      <c r="E36" s="41"/>
      <c r="F36" s="41"/>
      <c r="G36" s="8"/>
      <c r="H36" s="41"/>
      <c r="I36" s="27"/>
      <c r="J36" s="28"/>
      <c r="K36" s="28"/>
      <c r="L36" s="8"/>
    </row>
    <row r="37" spans="2:12" x14ac:dyDescent="0.15">
      <c r="B37" s="8"/>
      <c r="C37" s="25"/>
      <c r="D37" s="40"/>
      <c r="E37" s="41"/>
      <c r="F37" s="41"/>
      <c r="G37" s="8"/>
      <c r="H37" s="41"/>
      <c r="I37" s="27"/>
      <c r="J37" s="28"/>
      <c r="K37" s="28"/>
      <c r="L37" s="8"/>
    </row>
    <row r="38" spans="2:12" x14ac:dyDescent="0.15">
      <c r="B38" s="8"/>
      <c r="C38" s="25"/>
      <c r="D38" s="40"/>
      <c r="E38" s="41"/>
      <c r="F38" s="41"/>
      <c r="G38" s="8"/>
      <c r="H38" s="41"/>
      <c r="I38" s="27"/>
      <c r="J38" s="28"/>
      <c r="K38" s="28"/>
      <c r="L38" s="8"/>
    </row>
    <row r="39" spans="2:12" x14ac:dyDescent="0.15">
      <c r="B39" s="8"/>
      <c r="C39" s="25"/>
      <c r="D39" s="40"/>
      <c r="E39" s="41"/>
      <c r="F39" s="41"/>
      <c r="G39" s="8"/>
      <c r="H39" s="41"/>
      <c r="I39" s="27"/>
      <c r="J39" s="28"/>
      <c r="K39" s="28"/>
      <c r="L39" s="8"/>
    </row>
    <row r="40" spans="2:12" x14ac:dyDescent="0.15">
      <c r="B40" s="8"/>
      <c r="C40" s="25"/>
      <c r="D40" s="40"/>
      <c r="E40" s="41"/>
      <c r="F40" s="41"/>
      <c r="G40" s="8"/>
      <c r="H40" s="41"/>
      <c r="I40" s="27"/>
      <c r="J40" s="28"/>
      <c r="K40" s="28"/>
      <c r="L40" s="8"/>
    </row>
    <row r="41" spans="2:12" x14ac:dyDescent="0.15">
      <c r="B41" s="8"/>
      <c r="C41" s="25"/>
      <c r="D41" s="40"/>
      <c r="E41" s="41"/>
      <c r="F41" s="41"/>
      <c r="G41" s="8"/>
      <c r="H41" s="41"/>
      <c r="I41" s="27"/>
      <c r="J41" s="28"/>
      <c r="K41" s="28"/>
      <c r="L41" s="8"/>
    </row>
    <row r="42" spans="2:12" x14ac:dyDescent="0.15">
      <c r="B42" s="8"/>
      <c r="C42" s="25"/>
      <c r="D42" s="40"/>
      <c r="E42" s="41"/>
      <c r="F42" s="41"/>
      <c r="G42" s="8"/>
      <c r="H42" s="41"/>
      <c r="I42" s="27"/>
      <c r="J42" s="28"/>
      <c r="K42" s="28"/>
      <c r="L42" s="8"/>
    </row>
    <row r="43" spans="2:12" x14ac:dyDescent="0.15">
      <c r="B43" s="8"/>
      <c r="C43" s="25"/>
      <c r="D43" s="40"/>
      <c r="E43" s="41"/>
      <c r="F43" s="41"/>
      <c r="G43" s="8"/>
      <c r="H43" s="41"/>
      <c r="I43" s="27"/>
      <c r="J43" s="28"/>
      <c r="K43" s="28"/>
      <c r="L43" s="8"/>
    </row>
    <row r="44" spans="2:12" x14ac:dyDescent="0.15">
      <c r="B44" s="8"/>
      <c r="C44" s="25"/>
      <c r="D44" s="40"/>
      <c r="E44" s="41"/>
      <c r="F44" s="41"/>
      <c r="G44" s="8"/>
      <c r="H44" s="41"/>
      <c r="I44" s="27"/>
      <c r="J44" s="28"/>
      <c r="K44" s="28"/>
      <c r="L44" s="8"/>
    </row>
    <row r="45" spans="2:12" x14ac:dyDescent="0.15">
      <c r="B45" s="8"/>
      <c r="C45" s="25"/>
      <c r="D45" s="40"/>
      <c r="E45" s="41"/>
      <c r="F45" s="41"/>
      <c r="G45" s="8"/>
      <c r="H45" s="41"/>
      <c r="I45" s="27"/>
      <c r="J45" s="28"/>
      <c r="K45" s="28"/>
      <c r="L45" s="8"/>
    </row>
    <row r="46" spans="2:12" x14ac:dyDescent="0.15">
      <c r="B46" s="8"/>
      <c r="C46" s="25"/>
      <c r="D46" s="40"/>
      <c r="E46" s="41"/>
      <c r="F46" s="41"/>
      <c r="G46" s="8"/>
      <c r="H46" s="41"/>
      <c r="I46" s="27"/>
      <c r="J46" s="28"/>
      <c r="K46" s="28"/>
      <c r="L46" s="8"/>
    </row>
    <row r="47" spans="2:12" x14ac:dyDescent="0.15">
      <c r="B47" s="8"/>
      <c r="C47" s="25"/>
      <c r="D47" s="40"/>
      <c r="E47" s="41"/>
      <c r="F47" s="41"/>
      <c r="G47" s="8"/>
      <c r="H47" s="41"/>
      <c r="I47" s="27"/>
      <c r="J47" s="28"/>
      <c r="K47" s="28"/>
      <c r="L47" s="8"/>
    </row>
    <row r="48" spans="2:12" x14ac:dyDescent="0.15">
      <c r="B48" s="8"/>
      <c r="C48" s="25"/>
      <c r="D48" s="40"/>
      <c r="E48" s="41"/>
      <c r="F48" s="41"/>
      <c r="G48" s="8"/>
      <c r="H48" s="41"/>
      <c r="I48" s="27"/>
      <c r="J48" s="28"/>
      <c r="K48" s="28"/>
      <c r="L48" s="8"/>
    </row>
    <row r="49" spans="2:12" x14ac:dyDescent="0.15">
      <c r="B49" s="8"/>
      <c r="C49" s="25"/>
      <c r="D49" s="40"/>
      <c r="E49" s="41"/>
      <c r="F49" s="41"/>
      <c r="G49" s="8"/>
      <c r="H49" s="41"/>
      <c r="I49" s="27"/>
      <c r="J49" s="28"/>
      <c r="K49" s="28"/>
      <c r="L49" s="8"/>
    </row>
    <row r="50" spans="2:12" x14ac:dyDescent="0.15">
      <c r="B50" s="8"/>
      <c r="C50" s="25"/>
      <c r="D50" s="26"/>
      <c r="E50" s="41"/>
      <c r="F50" s="8"/>
      <c r="G50" s="8"/>
      <c r="H50" s="8"/>
      <c r="I50" s="29"/>
      <c r="J50" s="28"/>
      <c r="K50" s="28"/>
      <c r="L50" s="8"/>
    </row>
    <row r="51" spans="2:12" x14ac:dyDescent="0.15">
      <c r="B51" s="8"/>
      <c r="C51" s="25"/>
      <c r="D51" s="26"/>
      <c r="E51" s="41"/>
      <c r="F51" s="8"/>
      <c r="G51" s="8"/>
      <c r="H51" s="8"/>
      <c r="I51" s="29"/>
      <c r="J51" s="28"/>
      <c r="K51" s="28"/>
      <c r="L51" s="8"/>
    </row>
    <row r="52" spans="2:12" x14ac:dyDescent="0.15">
      <c r="B52" s="8"/>
      <c r="C52" s="25"/>
      <c r="D52" s="26"/>
      <c r="E52" s="41"/>
      <c r="F52" s="8"/>
      <c r="G52" s="8"/>
      <c r="H52" s="8"/>
      <c r="I52" s="29"/>
      <c r="J52" s="28"/>
      <c r="K52" s="28"/>
      <c r="L52" s="8"/>
    </row>
  </sheetData>
  <sheetProtection sheet="1" objects="1" scenarios="1"/>
  <mergeCells count="10">
    <mergeCell ref="H1:H2"/>
    <mergeCell ref="J1:J2"/>
    <mergeCell ref="K1:K2"/>
    <mergeCell ref="L1:L2"/>
    <mergeCell ref="B1:B2"/>
    <mergeCell ref="C1:C2"/>
    <mergeCell ref="D1:D2"/>
    <mergeCell ref="E1:E2"/>
    <mergeCell ref="F1:F2"/>
    <mergeCell ref="G1:G2"/>
  </mergeCells>
  <phoneticPr fontId="2"/>
  <conditionalFormatting sqref="F3:F52">
    <cfRule type="cellIs" dxfId="1" priority="1" stopIfTrue="1" operator="equal">
      <formula>"男子"</formula>
    </cfRule>
    <cfRule type="cellIs" dxfId="0" priority="2" stopIfTrue="1" operator="equal">
      <formula>"女子"</formula>
    </cfRule>
  </conditionalFormatting>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作業用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孝明</dc:creator>
  <cp:lastModifiedBy>孝明 宮武</cp:lastModifiedBy>
  <cp:lastPrinted>2021-11-26T05:35:21Z</cp:lastPrinted>
  <dcterms:created xsi:type="dcterms:W3CDTF">2009-01-16T01:22:46Z</dcterms:created>
  <dcterms:modified xsi:type="dcterms:W3CDTF">2024-12-03T10:27:07Z</dcterms:modified>
</cp:coreProperties>
</file>